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11"/>
  </bookViews>
  <sheets>
    <sheet name="Návrh rozpoctu 2021" sheetId="1" r:id="rId1"/>
    <sheet name="Rozpocet 2021" sheetId="2" r:id="rId2"/>
    <sheet name="Rozpocitany rozpocet" sheetId="3" r:id="rId3"/>
    <sheet name="RO1" sheetId="4" r:id="rId4"/>
    <sheet name="RO2" sheetId="5" r:id="rId5"/>
    <sheet name="RO3" sheetId="6" r:id="rId6"/>
    <sheet name="RO4" sheetId="7" r:id="rId7"/>
    <sheet name="RO5" sheetId="8" r:id="rId8"/>
    <sheet name="RO6" sheetId="9" r:id="rId9"/>
    <sheet name="RO7" sheetId="10" r:id="rId10"/>
    <sheet name="RO 8" sheetId="11" r:id="rId11"/>
    <sheet name="RO 9" sheetId="12" r:id="rId12"/>
  </sheets>
  <definedNames>
    <definedName name="_xlnm.Print_Area" localSheetId="0">'Návrh rozpoctu 2021'!$A$1:$H$45</definedName>
    <definedName name="_xlnm.Print_Area" localSheetId="10">'RO 8'!$A$1:$F$37</definedName>
    <definedName name="_xlnm.Print_Area" localSheetId="11">'RO 9'!$A$1:$F$36</definedName>
    <definedName name="_xlnm.Print_Area" localSheetId="4">'RO2'!$A$1:$F$38</definedName>
    <definedName name="_xlnm.Print_Area" localSheetId="5">'RO3'!$A$1:$F$37</definedName>
    <definedName name="_xlnm.Print_Area" localSheetId="6">'RO4'!$A$1:$F$38</definedName>
    <definedName name="_xlnm.Print_Area" localSheetId="7">'RO5'!$A$1:$F$39</definedName>
    <definedName name="_xlnm.Print_Area" localSheetId="8">'RO6'!$A$1:$F$38</definedName>
    <definedName name="_xlnm.Print_Area" localSheetId="9">'RO7'!$A$1:$F$36</definedName>
    <definedName name="_xlnm.Print_Area" localSheetId="2">'Rozpocitany rozpocet'!$A$1:$AM$96</definedName>
  </definedNames>
  <calcPr fullCalcOnLoad="1"/>
</workbook>
</file>

<file path=xl/sharedStrings.xml><?xml version="1.0" encoding="utf-8"?>
<sst xmlns="http://schemas.openxmlformats.org/spreadsheetml/2006/main" count="579" uniqueCount="280">
  <si>
    <t>ROZPOČET OBCE TRUSNOV NA ROK 2021 - NÁVRH</t>
  </si>
  <si>
    <t>vyvěšeno dne: 2.12.2020</t>
  </si>
  <si>
    <t>elektronicky vyvěšeno dne: 2.12.2020</t>
  </si>
  <si>
    <t>sejmuto dne: 18.12.2021</t>
  </si>
  <si>
    <t>elektronicky sejmuto dne: 18.12.2021</t>
  </si>
  <si>
    <t>Rozpočtové příjmy</t>
  </si>
  <si>
    <t>Rozpočtové výdaje</t>
  </si>
  <si>
    <t>Výsledek 10/2020 v Kč</t>
  </si>
  <si>
    <t>Návrh Rozpočtu 2021 v Kč</t>
  </si>
  <si>
    <t>paragraf (položka) rozpočtu</t>
  </si>
  <si>
    <t>obsah</t>
  </si>
  <si>
    <t>paragraf  rozpočtu</t>
  </si>
  <si>
    <t>Daň z příjmů fyzických osob placená plátci</t>
  </si>
  <si>
    <t>Péče o les</t>
  </si>
  <si>
    <t>Daň z příjmů fyzických osob placená poplatníky</t>
  </si>
  <si>
    <t>Silnice</t>
  </si>
  <si>
    <t>Daň z příjmů fyzických osob vybíraná srážkou</t>
  </si>
  <si>
    <t>Úpravy chodníků v obci</t>
  </si>
  <si>
    <t>Daň z příjmů právnických osob</t>
  </si>
  <si>
    <t xml:space="preserve">Pitná voda, rezerva na opravy a havárie a příspěvek Rozšíření vodovodu Chroustovice </t>
  </si>
  <si>
    <t>Daň z přidané hodnoty</t>
  </si>
  <si>
    <t>Kanalizace – opravy</t>
  </si>
  <si>
    <t>Poplatek za provoz, shrom.,.. a odstr. kom. Odpadu</t>
  </si>
  <si>
    <t>Mateřská škola – příspěvek</t>
  </si>
  <si>
    <t>Poplatek ze psů</t>
  </si>
  <si>
    <t>Knihovna</t>
  </si>
  <si>
    <t>Správní poplatky</t>
  </si>
  <si>
    <t>Rozhlas</t>
  </si>
  <si>
    <t>Daň z hazardních her s výj. dílčí daně z tech. Her</t>
  </si>
  <si>
    <t>Ostatní záležitosti kultury</t>
  </si>
  <si>
    <t>Daň z nemovitých věcí</t>
  </si>
  <si>
    <t>Ostatní sportovní činnost</t>
  </si>
  <si>
    <t>Neinv.př.transfery ze SR v rámci souhr.dot.vztahu</t>
  </si>
  <si>
    <t>Bytové hospodářství</t>
  </si>
  <si>
    <t>Příjmy z pronájmu pozemků</t>
  </si>
  <si>
    <t>Veřejné osvětlení – elektřina</t>
  </si>
  <si>
    <t>Pitná voda</t>
  </si>
  <si>
    <t>Územní plánování</t>
  </si>
  <si>
    <t>Nájem rybníku</t>
  </si>
  <si>
    <t>Územní rozvoj</t>
  </si>
  <si>
    <t>Nájem byt</t>
  </si>
  <si>
    <t>Sběr a svoz komunálních odpadů</t>
  </si>
  <si>
    <t>Nájem nebytové prostory</t>
  </si>
  <si>
    <t>Využívání a zneškodňování kom. Odpadů</t>
  </si>
  <si>
    <t>Pronájem a prodej pozemků</t>
  </si>
  <si>
    <t>Péče o veřejnou zeleň</t>
  </si>
  <si>
    <t>Prodej pytlů na odpad</t>
  </si>
  <si>
    <t>Krizová opatření</t>
  </si>
  <si>
    <t>Prodej železo</t>
  </si>
  <si>
    <t>Požární ochrana (dobrovolná část)</t>
  </si>
  <si>
    <t>Zpětný odběr tříděného odpadu</t>
  </si>
  <si>
    <t>Zastupitelstvo obce</t>
  </si>
  <si>
    <t>Změny územního plánu</t>
  </si>
  <si>
    <t>Činnost místní správy</t>
  </si>
  <si>
    <t>Bankovní úroky (kredit)</t>
  </si>
  <si>
    <t>Poplatky banka</t>
  </si>
  <si>
    <t>Pojištění majetku obce</t>
  </si>
  <si>
    <t>Vratka volby 2020</t>
  </si>
  <si>
    <t>Příjmy celkem</t>
  </si>
  <si>
    <t>Výdaje celkem</t>
  </si>
  <si>
    <t xml:space="preserve">Financování z BÚ obce </t>
  </si>
  <si>
    <t xml:space="preserve">Pokrytí výdajů celkem </t>
  </si>
  <si>
    <t>Stav na účtech obce k 30.10.2020</t>
  </si>
  <si>
    <t>Schváleno dne:</t>
  </si>
  <si>
    <t>Připravil:</t>
  </si>
  <si>
    <t>Starosta obce</t>
  </si>
  <si>
    <t>Účetní a správce rozpočtu obce</t>
  </si>
  <si>
    <t>Milan Friml</t>
  </si>
  <si>
    <t>Markéta Kolenová</t>
  </si>
  <si>
    <t>Podpis:</t>
  </si>
  <si>
    <t>ROZPOČET OBCE TRUSNOV NA ROK 2021</t>
  </si>
  <si>
    <t>vyvěšeno dne: 19.12.2020</t>
  </si>
  <si>
    <t>elektronicky vyvěšeno dne: 19.12.2020</t>
  </si>
  <si>
    <t>sejmuto dne:</t>
  </si>
  <si>
    <t xml:space="preserve">elektronicky sejmuto dne: </t>
  </si>
  <si>
    <t>Rozpis rozpočtu 2021</t>
  </si>
  <si>
    <t>Doklad č.1</t>
  </si>
  <si>
    <t>ROZPOČTOVÉ PŘÍJMY</t>
  </si>
  <si>
    <t>Rozpočet schválený</t>
  </si>
  <si>
    <t>0000</t>
  </si>
  <si>
    <t>1111</t>
  </si>
  <si>
    <t>1112</t>
  </si>
  <si>
    <t>1113</t>
  </si>
  <si>
    <t>1121</t>
  </si>
  <si>
    <t>1211</t>
  </si>
  <si>
    <t>1340</t>
  </si>
  <si>
    <t>Poplatek za provoz, shrom.,.. a odstr. kom. odpadu</t>
  </si>
  <si>
    <t>1341</t>
  </si>
  <si>
    <t>1361</t>
  </si>
  <si>
    <t>1381</t>
  </si>
  <si>
    <t>Daň z hazardních her s výj. dílčí daně z tech. her</t>
  </si>
  <si>
    <t>1511</t>
  </si>
  <si>
    <t>4112</t>
  </si>
  <si>
    <t>1032</t>
  </si>
  <si>
    <t>2131</t>
  </si>
  <si>
    <t>2310</t>
  </si>
  <si>
    <t>2111</t>
  </si>
  <si>
    <t>Příjmy z poskytování služeb a výrobků</t>
  </si>
  <si>
    <t>2132</t>
  </si>
  <si>
    <t>Přijmy z pronájmu ost. nem. věcí a jejich částí</t>
  </si>
  <si>
    <t>2341</t>
  </si>
  <si>
    <t>Přijmy z pronájmu voda</t>
  </si>
  <si>
    <t>3612</t>
  </si>
  <si>
    <t>Přijmy z pronájmu ost. nem. věcí a jejich částí nájem byt</t>
  </si>
  <si>
    <t>3613</t>
  </si>
  <si>
    <t>3639</t>
  </si>
  <si>
    <t>3111</t>
  </si>
  <si>
    <t>Příjmy z prodeje pozemků</t>
  </si>
  <si>
    <t>3722</t>
  </si>
  <si>
    <t>2112</t>
  </si>
  <si>
    <t>Příjmy z prod. zboží (již nakoup. za úč. prodeje)</t>
  </si>
  <si>
    <t>3723</t>
  </si>
  <si>
    <t>3725</t>
  </si>
  <si>
    <t>2324</t>
  </si>
  <si>
    <t>3635</t>
  </si>
  <si>
    <t>Příjmy změny územního plánu</t>
  </si>
  <si>
    <t>6310</t>
  </si>
  <si>
    <t>2141</t>
  </si>
  <si>
    <t>ROZPOČTOVÉ VÝDAJE</t>
  </si>
  <si>
    <t>5169</t>
  </si>
  <si>
    <t>Les – Nákup ostatních služeb</t>
  </si>
  <si>
    <t>5365</t>
  </si>
  <si>
    <t>Les – Platby daní a poplatků krajům, obcím a st.fondům</t>
  </si>
  <si>
    <t>2212</t>
  </si>
  <si>
    <t>Silnice služby</t>
  </si>
  <si>
    <t>2219</t>
  </si>
  <si>
    <t>5171</t>
  </si>
  <si>
    <t>Chodníky – oprava</t>
  </si>
  <si>
    <t>6121</t>
  </si>
  <si>
    <t xml:space="preserve">Chodníky – nové </t>
  </si>
  <si>
    <t>5151</t>
  </si>
  <si>
    <t>Studená voda</t>
  </si>
  <si>
    <t>5329</t>
  </si>
  <si>
    <t>Vodovod – Ostatní neinv.transfery veř.rozp.územní úrovně</t>
  </si>
  <si>
    <t>5901</t>
  </si>
  <si>
    <t>Vodovod – Nespecifikované rezervy</t>
  </si>
  <si>
    <t>2321</t>
  </si>
  <si>
    <t>Kanalizace – Opravy a udržování</t>
  </si>
  <si>
    <t>5321</t>
  </si>
  <si>
    <t>Školka</t>
  </si>
  <si>
    <t>3314</t>
  </si>
  <si>
    <t>5136</t>
  </si>
  <si>
    <t>3341</t>
  </si>
  <si>
    <t>5041</t>
  </si>
  <si>
    <t>Odměny za užití duševního vlastnictví</t>
  </si>
  <si>
    <t xml:space="preserve">Rozhlas – poplatek </t>
  </si>
  <si>
    <t>3399</t>
  </si>
  <si>
    <t>5139</t>
  </si>
  <si>
    <t>Ostatní záležitosti kultury, akce - Nákup materiálu j.n.</t>
  </si>
  <si>
    <t>Ostatní záležitosti kultury, akce – Nákup ostatních služeb</t>
  </si>
  <si>
    <t>5175</t>
  </si>
  <si>
    <t>Ostatní záležitosti kultury, akce – Pohoštění</t>
  </si>
  <si>
    <t>5194</t>
  </si>
  <si>
    <t>Ostatní záležitosti kultury, akce – Věcné dary</t>
  </si>
  <si>
    <t>5229</t>
  </si>
  <si>
    <t>Ostatní neinv.transfery nezisk.a podob.organizacím, Charita</t>
  </si>
  <si>
    <t>3419</t>
  </si>
  <si>
    <t>Ostatní neinv.transfery nezisk.a podob.organizacím, Sport</t>
  </si>
  <si>
    <t xml:space="preserve">Byt </t>
  </si>
  <si>
    <t>3631</t>
  </si>
  <si>
    <t>Veřejné osvětlení - Nákup materiálu j.n.</t>
  </si>
  <si>
    <t>5154</t>
  </si>
  <si>
    <t>Veřejné osvětlení – Elektrická energie</t>
  </si>
  <si>
    <t>Veřejné osvětlení – Opravy a udržování</t>
  </si>
  <si>
    <t>Úpravy územní plán</t>
  </si>
  <si>
    <t>Majetek obce – Nákup ostatních služeb</t>
  </si>
  <si>
    <t>Majetek obce – Ostatní neinv.transfery veř.rozp.územní úrovně</t>
  </si>
  <si>
    <t>6130</t>
  </si>
  <si>
    <t>Nákup pozemků Opočno</t>
  </si>
  <si>
    <t>5362</t>
  </si>
  <si>
    <t>Platby daní a poplatků státnímu rozpočtu</t>
  </si>
  <si>
    <t>Odpady – Nákup materiálu j.n.</t>
  </si>
  <si>
    <t>Odpady – Nákup ostatních služeb</t>
  </si>
  <si>
    <t>5909</t>
  </si>
  <si>
    <t>Odpady – Ostatní neinvestiční výdaje j.n.</t>
  </si>
  <si>
    <t>Využívání a zneškodňování komun.odpadů – tříděné</t>
  </si>
  <si>
    <t>3745</t>
  </si>
  <si>
    <t>Zeleň – Nákup materiálu j.n.</t>
  </si>
  <si>
    <t>5156</t>
  </si>
  <si>
    <t>Zeleň – Pohonné hmoty a maziva</t>
  </si>
  <si>
    <t>5213</t>
  </si>
  <si>
    <t>5903</t>
  </si>
  <si>
    <t>5512</t>
  </si>
  <si>
    <t>Požární ochrana - Nákup materiálu j.n.</t>
  </si>
  <si>
    <t>Požární ochrana – Pohonné hmoty a maziva</t>
  </si>
  <si>
    <t>5163</t>
  </si>
  <si>
    <t>Požární ochrana – pojištění</t>
  </si>
  <si>
    <t>6112</t>
  </si>
  <si>
    <t>5023</t>
  </si>
  <si>
    <t>Zastupitelstvo – odměny</t>
  </si>
  <si>
    <t>5032</t>
  </si>
  <si>
    <t>Zastupitelstvo – odvody pojištění</t>
  </si>
  <si>
    <t>6171</t>
  </si>
  <si>
    <t>5021</t>
  </si>
  <si>
    <t>Ostatní osobní výdaje</t>
  </si>
  <si>
    <t>Knihy, učební pomůcky a tisk</t>
  </si>
  <si>
    <t>Nákup materiálu j.n.</t>
  </si>
  <si>
    <t>5153</t>
  </si>
  <si>
    <t>Plyn</t>
  </si>
  <si>
    <t>Elektrická energie</t>
  </si>
  <si>
    <t>5161</t>
  </si>
  <si>
    <t>Poštovní služby</t>
  </si>
  <si>
    <t>Služby peněžních ústavů</t>
  </si>
  <si>
    <t>5167</t>
  </si>
  <si>
    <t>Služby školení a vzdělávání</t>
  </si>
  <si>
    <t>5168</t>
  </si>
  <si>
    <t>Zpracování dat a služby souv. s inf. a kom.technol</t>
  </si>
  <si>
    <t>Nákup ostatních služeb</t>
  </si>
  <si>
    <t>Opravy a udržování</t>
  </si>
  <si>
    <t>5173</t>
  </si>
  <si>
    <t>Cestovné</t>
  </si>
  <si>
    <t>Pohoštění</t>
  </si>
  <si>
    <t>Ostatní neinv.transfery nezisk.a podob.organizacím</t>
  </si>
  <si>
    <t>Platby daní a poplatků krajům, obcím a st.fondům</t>
  </si>
  <si>
    <t>6320</t>
  </si>
  <si>
    <t>6402</t>
  </si>
  <si>
    <t>5366</t>
  </si>
  <si>
    <t>8115  Financování z BÚ</t>
  </si>
  <si>
    <t>Schválil</t>
  </si>
  <si>
    <t>Dne:</t>
  </si>
  <si>
    <t>Rozpočtové opatření č.1</t>
  </si>
  <si>
    <t>Doklad č.</t>
  </si>
  <si>
    <t>Paragraf</t>
  </si>
  <si>
    <t>Položka</t>
  </si>
  <si>
    <t>UZ</t>
  </si>
  <si>
    <t>Příjmy</t>
  </si>
  <si>
    <t>Výdaje</t>
  </si>
  <si>
    <t>Popis</t>
  </si>
  <si>
    <t>vratka volby 2020</t>
  </si>
  <si>
    <t>ponížení příspěvku na výkon SS</t>
  </si>
  <si>
    <t>navýšení příjmů TKO</t>
  </si>
  <si>
    <t>navýšení výdajů na svoz odpadu</t>
  </si>
  <si>
    <t xml:space="preserve"> </t>
  </si>
  <si>
    <t>Celkem</t>
  </si>
  <si>
    <t>Schválil:</t>
  </si>
  <si>
    <t>Účetní</t>
  </si>
  <si>
    <t>Správce rozpočtu</t>
  </si>
  <si>
    <t>Schválil dne:</t>
  </si>
  <si>
    <t>Rozpočtové opatření č.2</t>
  </si>
  <si>
    <t>daň z příjmů PO</t>
  </si>
  <si>
    <t>Čištění kanalizace</t>
  </si>
  <si>
    <t>příjem dotace Výsadba</t>
  </si>
  <si>
    <t>hasiči zdravotní prohlídky</t>
  </si>
  <si>
    <t>prodloužení VO Trusnov</t>
  </si>
  <si>
    <t>oprava rozhlas</t>
  </si>
  <si>
    <t>chodníky nové úpravy v  projektu</t>
  </si>
  <si>
    <t>ponížení nájmu Hosp. A lesní spol.</t>
  </si>
  <si>
    <t>Rozpočtové opatření č.3</t>
  </si>
  <si>
    <t>Dotace Kompenzační bonus</t>
  </si>
  <si>
    <t>Dotace POV Plocha pro kontajnery Žika</t>
  </si>
  <si>
    <t>Výdaje na Plochu pro kontajnery Žika</t>
  </si>
  <si>
    <t>nájem Hosp. A lesní spol. - změna rozhodnutí vedení</t>
  </si>
  <si>
    <t>Rozpočtové opatření č.4</t>
  </si>
  <si>
    <t>úpravy cesty Trusnov</t>
  </si>
  <si>
    <t>přesun z položky oprav ou</t>
  </si>
  <si>
    <t>Rozpočtové opatření č.5</t>
  </si>
  <si>
    <t>oprava silnice Franclina</t>
  </si>
  <si>
    <t>dar myslivecky spolek haj</t>
  </si>
  <si>
    <t>přesun v rámci paragrafu</t>
  </si>
  <si>
    <t>přesun z paragrafu chodníků</t>
  </si>
  <si>
    <t>Rozpočtové opatření č.6</t>
  </si>
  <si>
    <t>dotace kompenzace</t>
  </si>
  <si>
    <t>dotace MMR na Zvýšení bezpečnosti 2.etapa</t>
  </si>
  <si>
    <t>navýšení výdajů kontajnerové stání</t>
  </si>
  <si>
    <t>snížení financování</t>
  </si>
  <si>
    <t>Rozpočtové opatření č.7</t>
  </si>
  <si>
    <t>Dotace volby 2021</t>
  </si>
  <si>
    <t>Výdaje volby 2021</t>
  </si>
  <si>
    <t>oprava části silnice Trusnov</t>
  </si>
  <si>
    <t>dar obcím postižených tornádem</t>
  </si>
  <si>
    <t>dar SDH Trusnov</t>
  </si>
  <si>
    <t>financování z BU obce</t>
  </si>
  <si>
    <t>Rozpočtové opatření č.8</t>
  </si>
  <si>
    <t>navýšení částky na svoz seper. odpadu</t>
  </si>
  <si>
    <t>financování z daňového příjmu</t>
  </si>
  <si>
    <t>Rozpočtové opatření č.9</t>
  </si>
  <si>
    <t>rozpočtování OON DPP</t>
  </si>
  <si>
    <t>rozpočtování nákupu ostatních  služeb</t>
  </si>
  <si>
    <t>navýšení ceny kontajnerového stání</t>
  </si>
  <si>
    <t>pokrytí výdajů z příjmů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</si>
</sst>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0"/>
    <numFmt numFmtId="167" formatCode="_-* #,##0.00\ [$Kč-405]_-;\-* #,##0.00\ [$Kč-405]_-;_-* \-??\ [$Kč-405]_-;_-@_-"/>
    <numFmt numFmtId="168" formatCode="@"/>
    <numFmt numFmtId="169" formatCode="#,##0.00_-"/>
    <numFmt numFmtId="170" formatCode="#,##0\ [$Kč-405];\-#,##0\ [$Kč-405]"/>
    <numFmt numFmtId="171" formatCode="D/M/YYYY"/>
  </numFmts>
  <fonts count="1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>
      <alignment/>
      <protection/>
    </xf>
    <xf numFmtId="164" fontId="1" fillId="0" borderId="0" xfId="20" applyAlignment="1">
      <alignment wrapText="1"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5" fontId="3" fillId="0" borderId="0" xfId="20" applyNumberFormat="1" applyFont="1">
      <alignment/>
      <protection/>
    </xf>
    <xf numFmtId="164" fontId="3" fillId="0" borderId="0" xfId="20" applyFont="1">
      <alignment/>
      <protection/>
    </xf>
    <xf numFmtId="164" fontId="4" fillId="0" borderId="1" xfId="20" applyFont="1" applyBorder="1">
      <alignment/>
      <protection/>
    </xf>
    <xf numFmtId="164" fontId="4" fillId="0" borderId="1" xfId="20" applyFont="1" applyBorder="1" applyAlignment="1">
      <alignment horizontal="center"/>
      <protection/>
    </xf>
    <xf numFmtId="165" fontId="4" fillId="0" borderId="1" xfId="20" applyNumberFormat="1" applyFont="1" applyBorder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 wrapText="1"/>
      <protection/>
    </xf>
    <xf numFmtId="165" fontId="4" fillId="0" borderId="2" xfId="20" applyNumberFormat="1" applyFont="1" applyBorder="1">
      <alignment/>
      <protection/>
    </xf>
    <xf numFmtId="164" fontId="5" fillId="0" borderId="0" xfId="20" applyFont="1">
      <alignment/>
      <protection/>
    </xf>
    <xf numFmtId="165" fontId="4" fillId="0" borderId="0" xfId="20" applyNumberFormat="1" applyFont="1">
      <alignment/>
      <protection/>
    </xf>
    <xf numFmtId="164" fontId="6" fillId="0" borderId="0" xfId="20" applyFont="1" applyBorder="1">
      <alignment/>
      <protection/>
    </xf>
    <xf numFmtId="164" fontId="5" fillId="0" borderId="0" xfId="20" applyFont="1" applyBorder="1">
      <alignment/>
      <protection/>
    </xf>
    <xf numFmtId="164" fontId="7" fillId="2" borderId="3" xfId="20" applyFont="1" applyFill="1" applyBorder="1" applyAlignment="1">
      <alignment wrapText="1"/>
      <protection/>
    </xf>
    <xf numFmtId="166" fontId="6" fillId="2" borderId="4" xfId="20" applyNumberFormat="1" applyFont="1" applyFill="1" applyBorder="1" applyAlignment="1">
      <alignment horizontal="center" wrapText="1"/>
      <protection/>
    </xf>
    <xf numFmtId="164" fontId="6" fillId="2" borderId="4" xfId="20" applyFont="1" applyFill="1" applyBorder="1" applyAlignment="1">
      <alignment horizontal="center" wrapText="1"/>
      <protection/>
    </xf>
    <xf numFmtId="164" fontId="6" fillId="2" borderId="5" xfId="20" applyFont="1" applyFill="1" applyBorder="1" applyAlignment="1">
      <alignment horizontal="center" wrapText="1"/>
      <protection/>
    </xf>
    <xf numFmtId="164" fontId="7" fillId="2" borderId="3" xfId="20" applyFont="1" applyFill="1" applyBorder="1" applyAlignment="1">
      <alignment horizontal="center" wrapText="1"/>
      <protection/>
    </xf>
    <xf numFmtId="164" fontId="4" fillId="2" borderId="4" xfId="20" applyFont="1" applyFill="1" applyBorder="1" applyAlignment="1">
      <alignment horizontal="center" wrapText="1"/>
      <protection/>
    </xf>
    <xf numFmtId="165" fontId="8" fillId="0" borderId="6" xfId="20" applyNumberFormat="1" applyFont="1" applyFill="1" applyBorder="1">
      <alignment/>
      <protection/>
    </xf>
    <xf numFmtId="165" fontId="6" fillId="3" borderId="7" xfId="20" applyNumberFormat="1" applyFont="1" applyFill="1" applyBorder="1">
      <alignment/>
      <protection/>
    </xf>
    <xf numFmtId="164" fontId="4" fillId="0" borderId="7" xfId="20" applyFont="1" applyFill="1" applyBorder="1">
      <alignment/>
      <protection/>
    </xf>
    <xf numFmtId="164" fontId="4" fillId="0" borderId="8" xfId="20" applyFont="1" applyFill="1" applyBorder="1">
      <alignment/>
      <protection/>
    </xf>
    <xf numFmtId="164" fontId="4" fillId="0" borderId="8" xfId="20" applyFont="1" applyFill="1" applyBorder="1" applyAlignment="1">
      <alignment wrapText="1"/>
      <protection/>
    </xf>
    <xf numFmtId="164" fontId="9" fillId="0" borderId="8" xfId="20" applyFont="1" applyFill="1" applyBorder="1">
      <alignment/>
      <protection/>
    </xf>
    <xf numFmtId="165" fontId="7" fillId="3" borderId="7" xfId="20" applyNumberFormat="1" applyFont="1" applyFill="1" applyBorder="1">
      <alignment/>
      <protection/>
    </xf>
    <xf numFmtId="164" fontId="8" fillId="0" borderId="7" xfId="20" applyFont="1" applyFill="1" applyBorder="1">
      <alignment/>
      <protection/>
    </xf>
    <xf numFmtId="165" fontId="4" fillId="0" borderId="6" xfId="20" applyNumberFormat="1" applyFont="1" applyFill="1" applyBorder="1">
      <alignment/>
      <protection/>
    </xf>
    <xf numFmtId="164" fontId="10" fillId="2" borderId="9" xfId="20" applyFont="1" applyFill="1" applyBorder="1">
      <alignment/>
      <protection/>
    </xf>
    <xf numFmtId="165" fontId="10" fillId="2" borderId="10" xfId="20" applyNumberFormat="1" applyFont="1" applyFill="1" applyBorder="1">
      <alignment/>
      <protection/>
    </xf>
    <xf numFmtId="164" fontId="10" fillId="2" borderId="11" xfId="20" applyFont="1" applyFill="1" applyBorder="1">
      <alignment/>
      <protection/>
    </xf>
    <xf numFmtId="164" fontId="10" fillId="2" borderId="12" xfId="20" applyFont="1" applyFill="1" applyBorder="1">
      <alignment/>
      <protection/>
    </xf>
    <xf numFmtId="164" fontId="10" fillId="2" borderId="12" xfId="20" applyFont="1" applyFill="1" applyBorder="1" applyAlignment="1">
      <alignment wrapText="1"/>
      <protection/>
    </xf>
    <xf numFmtId="164" fontId="6" fillId="0" borderId="0" xfId="20" applyFont="1">
      <alignment/>
      <protection/>
    </xf>
    <xf numFmtId="164" fontId="3" fillId="2" borderId="13" xfId="20" applyFont="1" applyFill="1" applyBorder="1">
      <alignment/>
      <protection/>
    </xf>
    <xf numFmtId="165" fontId="10" fillId="2" borderId="14" xfId="20" applyNumberFormat="1" applyFont="1" applyFill="1" applyBorder="1">
      <alignment/>
      <protection/>
    </xf>
    <xf numFmtId="164" fontId="4" fillId="2" borderId="15" xfId="20" applyFont="1" applyFill="1" applyBorder="1">
      <alignment/>
      <protection/>
    </xf>
    <xf numFmtId="164" fontId="10" fillId="2" borderId="16" xfId="20" applyFont="1" applyFill="1" applyBorder="1">
      <alignment/>
      <protection/>
    </xf>
    <xf numFmtId="164" fontId="3" fillId="2" borderId="17" xfId="20" applyFont="1" applyFill="1" applyBorder="1">
      <alignment/>
      <protection/>
    </xf>
    <xf numFmtId="164" fontId="3" fillId="2" borderId="18" xfId="20" applyFont="1" applyFill="1" applyBorder="1">
      <alignment/>
      <protection/>
    </xf>
    <xf numFmtId="164" fontId="3" fillId="2" borderId="19" xfId="20" applyFont="1" applyFill="1" applyBorder="1">
      <alignment/>
      <protection/>
    </xf>
    <xf numFmtId="164" fontId="3" fillId="2" borderId="20" xfId="20" applyFont="1" applyFill="1" applyBorder="1" applyAlignment="1">
      <alignment wrapText="1"/>
      <protection/>
    </xf>
    <xf numFmtId="164" fontId="4" fillId="0" borderId="17" xfId="20" applyFont="1" applyBorder="1">
      <alignment/>
      <protection/>
    </xf>
    <xf numFmtId="165" fontId="10" fillId="2" borderId="21" xfId="20" applyNumberFormat="1" applyFont="1" applyFill="1" applyBorder="1">
      <alignment/>
      <protection/>
    </xf>
    <xf numFmtId="164" fontId="4" fillId="2" borderId="22" xfId="20" applyFont="1" applyFill="1" applyBorder="1">
      <alignment/>
      <protection/>
    </xf>
    <xf numFmtId="164" fontId="10" fillId="2" borderId="23" xfId="20" applyFont="1" applyFill="1" applyBorder="1">
      <alignment/>
      <protection/>
    </xf>
    <xf numFmtId="164" fontId="6" fillId="0" borderId="24" xfId="20" applyFont="1" applyBorder="1" applyAlignment="1">
      <alignment horizontal="left" wrapText="1"/>
      <protection/>
    </xf>
    <xf numFmtId="167" fontId="6" fillId="0" borderId="25" xfId="20" applyNumberFormat="1" applyFont="1" applyBorder="1" applyAlignment="1">
      <alignment horizontal="left"/>
      <protection/>
    </xf>
    <xf numFmtId="165" fontId="6" fillId="0" borderId="0" xfId="20" applyNumberFormat="1" applyFont="1">
      <alignment/>
      <protection/>
    </xf>
    <xf numFmtId="164" fontId="4" fillId="0" borderId="0" xfId="20" applyFont="1" applyAlignment="1">
      <alignment horizontal="right"/>
      <protection/>
    </xf>
    <xf numFmtId="164" fontId="0" fillId="0" borderId="0" xfId="0" applyFill="1" applyAlignment="1">
      <alignment/>
    </xf>
    <xf numFmtId="168" fontId="11" fillId="0" borderId="26" xfId="0" applyNumberFormat="1" applyFont="1" applyFill="1" applyBorder="1" applyAlignment="1">
      <alignment horizontal="left" vertical="top"/>
    </xf>
    <xf numFmtId="168" fontId="12" fillId="0" borderId="26" xfId="0" applyNumberFormat="1" applyFont="1" applyFill="1" applyBorder="1" applyAlignment="1">
      <alignment horizontal="left" vertical="top"/>
    </xf>
    <xf numFmtId="168" fontId="12" fillId="0" borderId="26" xfId="0" applyNumberFormat="1" applyFont="1" applyFill="1" applyBorder="1" applyAlignment="1">
      <alignment horizontal="left" vertical="top" wrapText="1"/>
    </xf>
    <xf numFmtId="168" fontId="13" fillId="0" borderId="19" xfId="0" applyNumberFormat="1" applyFont="1" applyFill="1" applyBorder="1" applyAlignment="1">
      <alignment horizontal="left" vertical="top" wrapText="1"/>
    </xf>
    <xf numFmtId="168" fontId="14" fillId="0" borderId="26" xfId="0" applyNumberFormat="1" applyFont="1" applyFill="1" applyBorder="1" applyAlignment="1">
      <alignment horizontal="left" vertical="top" wrapText="1"/>
    </xf>
    <xf numFmtId="168" fontId="14" fillId="0" borderId="26" xfId="0" applyNumberFormat="1" applyFont="1" applyFill="1" applyBorder="1" applyAlignment="1">
      <alignment horizontal="right" vertical="top" wrapText="1"/>
    </xf>
    <xf numFmtId="168" fontId="9" fillId="0" borderId="27" xfId="0" applyNumberFormat="1" applyFont="1" applyFill="1" applyBorder="1" applyAlignment="1">
      <alignment horizontal="left" vertical="top" wrapText="1"/>
    </xf>
    <xf numFmtId="168" fontId="15" fillId="0" borderId="27" xfId="0" applyNumberFormat="1" applyFont="1" applyFill="1" applyBorder="1" applyAlignment="1">
      <alignment horizontal="left" vertical="top" wrapText="1"/>
    </xf>
    <xf numFmtId="169" fontId="9" fillId="0" borderId="27" xfId="0" applyNumberFormat="1" applyFont="1" applyFill="1" applyBorder="1" applyAlignment="1">
      <alignment horizontal="right" vertical="top"/>
    </xf>
    <xf numFmtId="164" fontId="1" fillId="0" borderId="0" xfId="0" applyFont="1" applyFill="1" applyAlignment="1">
      <alignment/>
    </xf>
    <xf numFmtId="168" fontId="15" fillId="0" borderId="28" xfId="0" applyNumberFormat="1" applyFont="1" applyFill="1" applyBorder="1" applyAlignment="1">
      <alignment horizontal="left" vertical="top" wrapText="1"/>
    </xf>
    <xf numFmtId="169" fontId="15" fillId="0" borderId="28" xfId="0" applyNumberFormat="1" applyFont="1" applyFill="1" applyBorder="1" applyAlignment="1">
      <alignment horizontal="right" vertical="top"/>
    </xf>
    <xf numFmtId="164" fontId="10" fillId="0" borderId="0" xfId="0" applyFont="1" applyFill="1" applyAlignment="1">
      <alignment/>
    </xf>
    <xf numFmtId="168" fontId="13" fillId="0" borderId="28" xfId="0" applyNumberFormat="1" applyFont="1" applyFill="1" applyBorder="1" applyAlignment="1">
      <alignment horizontal="left" vertical="top" wrapText="1"/>
    </xf>
    <xf numFmtId="164" fontId="16" fillId="0" borderId="0" xfId="0" applyFont="1" applyAlignment="1">
      <alignment/>
    </xf>
    <xf numFmtId="164" fontId="0" fillId="0" borderId="0" xfId="0" applyAlignment="1">
      <alignment wrapText="1"/>
    </xf>
    <xf numFmtId="164" fontId="16" fillId="0" borderId="0" xfId="0" applyFont="1" applyAlignment="1">
      <alignment wrapText="1"/>
    </xf>
    <xf numFmtId="164" fontId="0" fillId="0" borderId="7" xfId="0" applyBorder="1" applyAlignment="1">
      <alignment/>
    </xf>
    <xf numFmtId="170" fontId="0" fillId="0" borderId="7" xfId="0" applyNumberFormat="1" applyBorder="1" applyAlignment="1">
      <alignment/>
    </xf>
    <xf numFmtId="164" fontId="0" fillId="0" borderId="7" xfId="0" applyFont="1" applyBorder="1" applyAlignment="1">
      <alignment wrapText="1"/>
    </xf>
    <xf numFmtId="164" fontId="17" fillId="0" borderId="29" xfId="20" applyFont="1" applyBorder="1">
      <alignment/>
      <protection/>
    </xf>
    <xf numFmtId="170" fontId="17" fillId="0" borderId="7" xfId="0" applyNumberFormat="1" applyFont="1" applyBorder="1" applyAlignment="1">
      <alignment/>
    </xf>
    <xf numFmtId="164" fontId="0" fillId="4" borderId="7" xfId="0" applyFill="1" applyBorder="1" applyAlignment="1">
      <alignment/>
    </xf>
    <xf numFmtId="170" fontId="0" fillId="4" borderId="7" xfId="0" applyNumberFormat="1" applyFill="1" applyBorder="1" applyAlignment="1">
      <alignment/>
    </xf>
    <xf numFmtId="164" fontId="16" fillId="4" borderId="7" xfId="0" applyFont="1" applyFill="1" applyBorder="1" applyAlignment="1">
      <alignment wrapText="1"/>
    </xf>
    <xf numFmtId="171" fontId="0" fillId="0" borderId="0" xfId="0" applyNumberFormat="1" applyAlignment="1">
      <alignment/>
    </xf>
    <xf numFmtId="164" fontId="16" fillId="0" borderId="0" xfId="20" applyFont="1" applyFill="1" applyBorder="1">
      <alignment/>
      <protection/>
    </xf>
    <xf numFmtId="164" fontId="16" fillId="0" borderId="0" xfId="20" applyFont="1">
      <alignment/>
      <protection/>
    </xf>
    <xf numFmtId="164" fontId="18" fillId="0" borderId="0" xfId="20" applyFont="1">
      <alignment/>
      <protection/>
    </xf>
    <xf numFmtId="164" fontId="17" fillId="0" borderId="7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workbookViewId="0" topLeftCell="A1">
      <selection activeCell="D22" sqref="D22"/>
    </sheetView>
  </sheetViews>
  <sheetFormatPr defaultColWidth="9.140625" defaultRowHeight="12.75"/>
  <cols>
    <col min="1" max="1" width="9.7109375" style="1" customWidth="1"/>
    <col min="2" max="2" width="12.140625" style="1" customWidth="1"/>
    <col min="3" max="3" width="12.00390625" style="1" customWidth="1"/>
    <col min="4" max="4" width="47.28125" style="1" customWidth="1"/>
    <col min="5" max="6" width="12.7109375" style="1" customWidth="1"/>
    <col min="7" max="7" width="9.140625" style="2" customWidth="1"/>
    <col min="8" max="8" width="35.7109375" style="1" customWidth="1"/>
    <col min="9" max="9" width="49.57421875" style="3" customWidth="1"/>
    <col min="10" max="16384" width="8.7109375" style="1" customWidth="1"/>
  </cols>
  <sheetData>
    <row r="1" spans="1:14" ht="12.75">
      <c r="A1" s="4" t="s">
        <v>0</v>
      </c>
      <c r="B1" s="5"/>
      <c r="C1" s="6"/>
      <c r="D1" s="6"/>
      <c r="E1" s="5"/>
      <c r="F1" s="5"/>
      <c r="G1" s="7"/>
      <c r="J1" s="7"/>
      <c r="K1" s="7"/>
      <c r="L1" s="7"/>
      <c r="M1" s="7"/>
      <c r="N1" s="7"/>
    </row>
    <row r="2" spans="1:9" s="12" customFormat="1" ht="12.75">
      <c r="A2" s="8" t="s">
        <v>1</v>
      </c>
      <c r="B2" s="9"/>
      <c r="C2" s="8" t="s">
        <v>2</v>
      </c>
      <c r="D2" s="10"/>
      <c r="E2" s="11"/>
      <c r="F2" s="11"/>
      <c r="I2" s="13"/>
    </row>
    <row r="3" spans="1:9" s="12" customFormat="1" ht="12.75">
      <c r="A3" s="8" t="s">
        <v>3</v>
      </c>
      <c r="B3" s="9"/>
      <c r="C3" s="8" t="s">
        <v>4</v>
      </c>
      <c r="D3" s="14"/>
      <c r="E3" s="11"/>
      <c r="F3" s="11"/>
      <c r="I3" s="13"/>
    </row>
    <row r="4" spans="1:9" s="12" customFormat="1" ht="12.75">
      <c r="A4" s="8"/>
      <c r="B4" s="9"/>
      <c r="C4" s="8"/>
      <c r="D4" s="14"/>
      <c r="E4" s="11"/>
      <c r="F4" s="11"/>
      <c r="I4" s="13"/>
    </row>
    <row r="5" spans="1:9" s="12" customFormat="1" ht="12.75">
      <c r="A5" s="15" t="s">
        <v>5</v>
      </c>
      <c r="B5" s="11"/>
      <c r="C5" s="16"/>
      <c r="D5" s="17"/>
      <c r="E5" s="18" t="s">
        <v>6</v>
      </c>
      <c r="F5" s="11"/>
      <c r="I5" s="13"/>
    </row>
    <row r="6" spans="1:8" s="13" customFormat="1" ht="38.25" customHeight="1">
      <c r="A6" s="19" t="s">
        <v>7</v>
      </c>
      <c r="B6" s="20" t="s">
        <v>8</v>
      </c>
      <c r="C6" s="21" t="s">
        <v>9</v>
      </c>
      <c r="D6" s="22" t="s">
        <v>10</v>
      </c>
      <c r="E6" s="23" t="s">
        <v>7</v>
      </c>
      <c r="F6" s="20" t="s">
        <v>8</v>
      </c>
      <c r="G6" s="24" t="s">
        <v>11</v>
      </c>
      <c r="H6" s="22" t="s">
        <v>10</v>
      </c>
    </row>
    <row r="7" spans="1:8" s="12" customFormat="1" ht="12.75">
      <c r="A7" s="25">
        <v>634765</v>
      </c>
      <c r="B7" s="26">
        <v>630000</v>
      </c>
      <c r="C7" s="27">
        <v>1111</v>
      </c>
      <c r="D7" s="28" t="s">
        <v>12</v>
      </c>
      <c r="E7" s="25">
        <v>20035.4</v>
      </c>
      <c r="F7" s="26">
        <v>20000</v>
      </c>
      <c r="G7" s="27">
        <v>1032</v>
      </c>
      <c r="H7" s="29" t="s">
        <v>13</v>
      </c>
    </row>
    <row r="8" spans="1:8" s="12" customFormat="1" ht="12.75">
      <c r="A8" s="25">
        <v>6329</v>
      </c>
      <c r="B8" s="26">
        <v>9000</v>
      </c>
      <c r="C8" s="27">
        <v>1112</v>
      </c>
      <c r="D8" s="28" t="s">
        <v>14</v>
      </c>
      <c r="E8" s="25">
        <v>0</v>
      </c>
      <c r="F8" s="26">
        <v>10000</v>
      </c>
      <c r="G8" s="27">
        <v>2212</v>
      </c>
      <c r="H8" s="29" t="s">
        <v>15</v>
      </c>
    </row>
    <row r="9" spans="1:8" s="12" customFormat="1" ht="12.75">
      <c r="A9" s="25">
        <v>65964</v>
      </c>
      <c r="B9" s="26">
        <v>63000</v>
      </c>
      <c r="C9" s="27">
        <v>1113</v>
      </c>
      <c r="D9" s="28" t="s">
        <v>16</v>
      </c>
      <c r="E9" s="25">
        <v>25410</v>
      </c>
      <c r="F9" s="26">
        <v>4800000</v>
      </c>
      <c r="G9" s="27">
        <v>2219</v>
      </c>
      <c r="H9" s="29" t="s">
        <v>17</v>
      </c>
    </row>
    <row r="10" spans="1:8" s="12" customFormat="1" ht="12.75">
      <c r="A10" s="25">
        <v>466536</v>
      </c>
      <c r="B10" s="26">
        <v>450000</v>
      </c>
      <c r="C10" s="27">
        <v>1121</v>
      </c>
      <c r="D10" s="28" t="s">
        <v>18</v>
      </c>
      <c r="E10" s="25">
        <v>145231</v>
      </c>
      <c r="F10" s="26">
        <v>231000</v>
      </c>
      <c r="G10" s="27">
        <v>2310</v>
      </c>
      <c r="H10" s="29" t="s">
        <v>19</v>
      </c>
    </row>
    <row r="11" spans="1:8" s="12" customFormat="1" ht="12.75">
      <c r="A11" s="25">
        <v>1297783</v>
      </c>
      <c r="B11" s="26">
        <v>1170000</v>
      </c>
      <c r="C11" s="27">
        <v>1211</v>
      </c>
      <c r="D11" s="30" t="s">
        <v>20</v>
      </c>
      <c r="E11" s="25">
        <v>59375</v>
      </c>
      <c r="F11" s="26">
        <v>100000</v>
      </c>
      <c r="G11" s="27">
        <v>2321</v>
      </c>
      <c r="H11" s="29" t="s">
        <v>21</v>
      </c>
    </row>
    <row r="12" spans="1:8" s="12" customFormat="1" ht="12.75">
      <c r="A12" s="25">
        <v>128900</v>
      </c>
      <c r="B12" s="26">
        <v>130000</v>
      </c>
      <c r="C12" s="27">
        <v>1340</v>
      </c>
      <c r="D12" s="30" t="s">
        <v>22</v>
      </c>
      <c r="E12" s="25">
        <v>0</v>
      </c>
      <c r="F12" s="26">
        <v>5000</v>
      </c>
      <c r="G12" s="27">
        <v>3111</v>
      </c>
      <c r="H12" s="29" t="s">
        <v>23</v>
      </c>
    </row>
    <row r="13" spans="1:8" s="12" customFormat="1" ht="12.75">
      <c r="A13" s="25">
        <v>4850</v>
      </c>
      <c r="B13" s="26">
        <v>4500</v>
      </c>
      <c r="C13" s="27">
        <v>1341</v>
      </c>
      <c r="D13" s="28" t="s">
        <v>24</v>
      </c>
      <c r="E13" s="25">
        <v>4802</v>
      </c>
      <c r="F13" s="26">
        <v>5000</v>
      </c>
      <c r="G13" s="27">
        <v>3314</v>
      </c>
      <c r="H13" s="29" t="s">
        <v>25</v>
      </c>
    </row>
    <row r="14" spans="1:8" s="12" customFormat="1" ht="12.75">
      <c r="A14" s="25">
        <v>1650</v>
      </c>
      <c r="B14" s="26">
        <v>1400</v>
      </c>
      <c r="C14" s="27">
        <v>1361</v>
      </c>
      <c r="D14" s="30" t="s">
        <v>26</v>
      </c>
      <c r="E14" s="25">
        <v>5738</v>
      </c>
      <c r="F14" s="26">
        <v>6300</v>
      </c>
      <c r="G14" s="27">
        <v>3341</v>
      </c>
      <c r="H14" s="29" t="s">
        <v>27</v>
      </c>
    </row>
    <row r="15" spans="1:8" s="12" customFormat="1" ht="12.75">
      <c r="A15" s="25">
        <v>16609</v>
      </c>
      <c r="B15" s="26">
        <v>14000</v>
      </c>
      <c r="C15" s="27">
        <v>1381</v>
      </c>
      <c r="D15" s="30" t="s">
        <v>28</v>
      </c>
      <c r="E15" s="25">
        <v>6653.9</v>
      </c>
      <c r="F15" s="26">
        <v>35000</v>
      </c>
      <c r="G15" s="27">
        <v>3399</v>
      </c>
      <c r="H15" s="29" t="s">
        <v>29</v>
      </c>
    </row>
    <row r="16" spans="1:8" s="12" customFormat="1" ht="12.75">
      <c r="A16" s="25">
        <v>438777</v>
      </c>
      <c r="B16" s="26">
        <v>400000</v>
      </c>
      <c r="C16" s="27">
        <v>1511</v>
      </c>
      <c r="D16" s="30" t="s">
        <v>30</v>
      </c>
      <c r="E16" s="25">
        <v>0</v>
      </c>
      <c r="F16" s="26">
        <v>5000</v>
      </c>
      <c r="G16" s="27">
        <v>3419</v>
      </c>
      <c r="H16" s="29" t="s">
        <v>31</v>
      </c>
    </row>
    <row r="17" spans="1:8" s="12" customFormat="1" ht="12.75">
      <c r="A17" s="25">
        <v>56750</v>
      </c>
      <c r="B17" s="26">
        <v>70800</v>
      </c>
      <c r="C17" s="27">
        <v>4112</v>
      </c>
      <c r="D17" s="30" t="s">
        <v>32</v>
      </c>
      <c r="E17" s="25">
        <v>0</v>
      </c>
      <c r="F17" s="26">
        <v>5000</v>
      </c>
      <c r="G17" s="27">
        <v>3612</v>
      </c>
      <c r="H17" s="29" t="s">
        <v>33</v>
      </c>
    </row>
    <row r="18" spans="1:8" s="12" customFormat="1" ht="12.75">
      <c r="A18" s="25">
        <v>100000</v>
      </c>
      <c r="B18" s="26">
        <v>100000</v>
      </c>
      <c r="C18" s="27">
        <v>1032</v>
      </c>
      <c r="D18" s="28" t="s">
        <v>34</v>
      </c>
      <c r="E18" s="25">
        <v>46001</v>
      </c>
      <c r="F18" s="26">
        <v>60000</v>
      </c>
      <c r="G18" s="27">
        <v>3631</v>
      </c>
      <c r="H18" s="29" t="s">
        <v>35</v>
      </c>
    </row>
    <row r="19" spans="1:8" s="12" customFormat="1" ht="12.75">
      <c r="A19" s="25">
        <v>25399</v>
      </c>
      <c r="B19" s="31">
        <v>25000</v>
      </c>
      <c r="C19" s="27">
        <v>2310</v>
      </c>
      <c r="D19" s="28" t="s">
        <v>36</v>
      </c>
      <c r="E19" s="25">
        <v>0</v>
      </c>
      <c r="F19" s="26">
        <v>70000</v>
      </c>
      <c r="G19" s="27">
        <v>3635</v>
      </c>
      <c r="H19" s="29" t="s">
        <v>37</v>
      </c>
    </row>
    <row r="20" spans="1:8" s="12" customFormat="1" ht="12.75">
      <c r="A20" s="25">
        <v>1000</v>
      </c>
      <c r="B20" s="26">
        <v>1000</v>
      </c>
      <c r="C20" s="27">
        <v>2341</v>
      </c>
      <c r="D20" s="28" t="s">
        <v>38</v>
      </c>
      <c r="E20" s="25">
        <v>15153</v>
      </c>
      <c r="F20" s="26">
        <v>93000</v>
      </c>
      <c r="G20" s="27">
        <v>3639</v>
      </c>
      <c r="H20" s="29" t="s">
        <v>39</v>
      </c>
    </row>
    <row r="21" spans="1:8" s="12" customFormat="1" ht="12.75">
      <c r="A21" s="25">
        <v>25000</v>
      </c>
      <c r="B21" s="26">
        <v>30000</v>
      </c>
      <c r="C21" s="27">
        <v>3612</v>
      </c>
      <c r="D21" s="28" t="s">
        <v>40</v>
      </c>
      <c r="E21" s="25">
        <v>127826</v>
      </c>
      <c r="F21" s="26">
        <v>175000</v>
      </c>
      <c r="G21" s="27">
        <v>3722</v>
      </c>
      <c r="H21" s="29" t="s">
        <v>41</v>
      </c>
    </row>
    <row r="22" spans="1:8" s="12" customFormat="1" ht="12.75">
      <c r="A22" s="25">
        <v>31408</v>
      </c>
      <c r="B22" s="26">
        <v>45000</v>
      </c>
      <c r="C22" s="27">
        <v>3613</v>
      </c>
      <c r="D22" s="28" t="s">
        <v>42</v>
      </c>
      <c r="E22" s="25">
        <v>64316</v>
      </c>
      <c r="F22" s="26">
        <v>85000</v>
      </c>
      <c r="G22" s="27">
        <v>3725</v>
      </c>
      <c r="H22" s="29" t="s">
        <v>43</v>
      </c>
    </row>
    <row r="23" spans="1:8" s="12" customFormat="1" ht="12.75">
      <c r="A23" s="25">
        <v>71440</v>
      </c>
      <c r="B23" s="26">
        <v>155000</v>
      </c>
      <c r="C23" s="27">
        <v>3639</v>
      </c>
      <c r="D23" s="28" t="s">
        <v>44</v>
      </c>
      <c r="E23" s="25">
        <v>43044</v>
      </c>
      <c r="F23" s="26">
        <v>45000</v>
      </c>
      <c r="G23" s="27">
        <v>3745</v>
      </c>
      <c r="H23" s="29" t="s">
        <v>45</v>
      </c>
    </row>
    <row r="24" spans="1:8" s="12" customFormat="1" ht="12.75">
      <c r="A24" s="25">
        <v>900</v>
      </c>
      <c r="B24" s="26">
        <v>1000</v>
      </c>
      <c r="C24" s="27">
        <v>3722</v>
      </c>
      <c r="D24" s="28" t="s">
        <v>46</v>
      </c>
      <c r="E24" s="25">
        <v>0</v>
      </c>
      <c r="F24" s="26">
        <v>20000</v>
      </c>
      <c r="G24" s="27">
        <v>5213</v>
      </c>
      <c r="H24" s="29" t="s">
        <v>47</v>
      </c>
    </row>
    <row r="25" spans="1:8" s="12" customFormat="1" ht="12.75">
      <c r="A25" s="25">
        <v>8228</v>
      </c>
      <c r="B25" s="26">
        <v>5000</v>
      </c>
      <c r="C25" s="27">
        <v>3723</v>
      </c>
      <c r="D25" s="28" t="s">
        <v>48</v>
      </c>
      <c r="E25" s="25">
        <v>1324993</v>
      </c>
      <c r="F25" s="26">
        <v>25000</v>
      </c>
      <c r="G25" s="27">
        <v>5512</v>
      </c>
      <c r="H25" s="29" t="s">
        <v>49</v>
      </c>
    </row>
    <row r="26" spans="1:8" s="12" customFormat="1" ht="12.75">
      <c r="A26" s="25">
        <v>20840.5</v>
      </c>
      <c r="B26" s="26">
        <v>20000</v>
      </c>
      <c r="C26" s="27">
        <v>3725</v>
      </c>
      <c r="D26" s="28" t="s">
        <v>50</v>
      </c>
      <c r="E26" s="25">
        <v>453350</v>
      </c>
      <c r="F26" s="26">
        <v>550000</v>
      </c>
      <c r="G26" s="27">
        <v>6112</v>
      </c>
      <c r="H26" s="29" t="s">
        <v>51</v>
      </c>
    </row>
    <row r="27" spans="1:8" s="12" customFormat="1" ht="12.75">
      <c r="A27" s="25">
        <v>0</v>
      </c>
      <c r="B27" s="26">
        <v>45000</v>
      </c>
      <c r="C27" s="27">
        <v>3635</v>
      </c>
      <c r="D27" s="28" t="s">
        <v>52</v>
      </c>
      <c r="E27" s="25">
        <v>459343</v>
      </c>
      <c r="F27" s="26">
        <v>610000</v>
      </c>
      <c r="G27" s="27">
        <v>6171</v>
      </c>
      <c r="H27" s="29" t="s">
        <v>53</v>
      </c>
    </row>
    <row r="28" spans="1:8" s="12" customFormat="1" ht="12.75">
      <c r="A28" s="25">
        <v>472</v>
      </c>
      <c r="B28" s="26">
        <v>300</v>
      </c>
      <c r="C28" s="27">
        <v>6310</v>
      </c>
      <c r="D28" s="28" t="s">
        <v>54</v>
      </c>
      <c r="E28" s="25">
        <v>4511</v>
      </c>
      <c r="F28" s="26">
        <v>6000</v>
      </c>
      <c r="G28" s="27">
        <v>6310</v>
      </c>
      <c r="H28" s="29" t="s">
        <v>55</v>
      </c>
    </row>
    <row r="29" spans="1:8" s="12" customFormat="1" ht="12.75">
      <c r="A29" s="25"/>
      <c r="B29" s="26"/>
      <c r="C29" s="32"/>
      <c r="D29" s="28"/>
      <c r="E29" s="25">
        <v>28899</v>
      </c>
      <c r="F29" s="26">
        <v>32000</v>
      </c>
      <c r="G29" s="27">
        <v>6320</v>
      </c>
      <c r="H29" s="29" t="s">
        <v>56</v>
      </c>
    </row>
    <row r="30" spans="1:8" s="12" customFormat="1" ht="12.75">
      <c r="A30" s="25"/>
      <c r="B30" s="26"/>
      <c r="C30" s="32"/>
      <c r="D30" s="28"/>
      <c r="E30" s="25">
        <v>11713</v>
      </c>
      <c r="F30" s="26">
        <v>16700</v>
      </c>
      <c r="G30" s="27">
        <v>6402</v>
      </c>
      <c r="H30" s="29" t="s">
        <v>57</v>
      </c>
    </row>
    <row r="31" spans="1:8" s="12" customFormat="1" ht="12.75">
      <c r="A31" s="25"/>
      <c r="B31" s="26"/>
      <c r="C31" s="32"/>
      <c r="D31" s="28"/>
      <c r="E31" s="33"/>
      <c r="F31" s="26"/>
      <c r="G31" s="27"/>
      <c r="H31" s="29"/>
    </row>
    <row r="32" spans="1:8" s="12" customFormat="1" ht="12.75">
      <c r="A32" s="25"/>
      <c r="B32" s="26"/>
      <c r="C32" s="32"/>
      <c r="D32" s="28"/>
      <c r="E32" s="33"/>
      <c r="F32" s="26"/>
      <c r="G32" s="27"/>
      <c r="H32" s="29"/>
    </row>
    <row r="33" spans="1:8" s="39" customFormat="1" ht="12.75">
      <c r="A33" s="34"/>
      <c r="B33" s="35">
        <f>SUM(B7:B32)</f>
        <v>3370000</v>
      </c>
      <c r="C33" s="36"/>
      <c r="D33" s="37" t="s">
        <v>58</v>
      </c>
      <c r="E33" s="34"/>
      <c r="F33" s="35">
        <f>SUM(F7:F32)</f>
        <v>7010000</v>
      </c>
      <c r="G33" s="36"/>
      <c r="H33" s="38" t="s">
        <v>59</v>
      </c>
    </row>
    <row r="34" spans="1:8" s="12" customFormat="1" ht="12.75">
      <c r="A34" s="40"/>
      <c r="B34" s="41">
        <f>F33-B33</f>
        <v>3640000</v>
      </c>
      <c r="C34" s="42">
        <v>8115</v>
      </c>
      <c r="D34" s="43" t="s">
        <v>60</v>
      </c>
      <c r="E34" s="44"/>
      <c r="F34" s="45"/>
      <c r="G34" s="46"/>
      <c r="H34" s="47"/>
    </row>
    <row r="35" spans="1:9" s="12" customFormat="1" ht="12.75">
      <c r="A35" s="48"/>
      <c r="B35" s="49">
        <f>B33+B34</f>
        <v>7010000</v>
      </c>
      <c r="C35" s="50"/>
      <c r="D35" s="51" t="s">
        <v>61</v>
      </c>
      <c r="I35" s="13"/>
    </row>
    <row r="36" s="12" customFormat="1" ht="12.75">
      <c r="I36" s="13"/>
    </row>
    <row r="37" spans="1:9" s="12" customFormat="1" ht="12.75" customHeight="1">
      <c r="A37" s="52" t="s">
        <v>62</v>
      </c>
      <c r="B37" s="52"/>
      <c r="C37" s="52"/>
      <c r="D37" s="53">
        <v>5179624</v>
      </c>
      <c r="I37" s="13"/>
    </row>
    <row r="38" spans="1:9" s="12" customFormat="1" ht="12.75">
      <c r="A38" s="13"/>
      <c r="B38" s="54"/>
      <c r="I38" s="13"/>
    </row>
    <row r="39" s="12" customFormat="1" ht="12.75">
      <c r="I39" s="13"/>
    </row>
    <row r="40" spans="1:9" s="12" customFormat="1" ht="12.75">
      <c r="A40" s="39" t="s">
        <v>63</v>
      </c>
      <c r="D40" s="39" t="s">
        <v>64</v>
      </c>
      <c r="I40" s="13"/>
    </row>
    <row r="41" spans="4:9" s="12" customFormat="1" ht="12.75">
      <c r="D41" s="12" t="s">
        <v>65</v>
      </c>
      <c r="G41" s="12" t="s">
        <v>66</v>
      </c>
      <c r="I41" s="13"/>
    </row>
    <row r="42" spans="4:9" s="12" customFormat="1" ht="12.75">
      <c r="D42" s="12" t="s">
        <v>67</v>
      </c>
      <c r="G42" s="12" t="s">
        <v>68</v>
      </c>
      <c r="I42" s="13"/>
    </row>
    <row r="43" spans="3:9" s="12" customFormat="1" ht="12.75">
      <c r="C43" s="55" t="s">
        <v>69</v>
      </c>
      <c r="I43" s="13"/>
    </row>
  </sheetData>
  <sheetProtection selectLockedCells="1" selectUnlockedCells="1"/>
  <mergeCells count="1">
    <mergeCell ref="A37:C37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 topLeftCell="A1">
      <selection activeCell="I14" sqref="I14"/>
    </sheetView>
  </sheetViews>
  <sheetFormatPr defaultColWidth="12.57421875" defaultRowHeight="12.75"/>
  <cols>
    <col min="1" max="2" width="11.57421875" style="0" customWidth="1"/>
    <col min="3" max="3" width="7.57421875" style="0" customWidth="1"/>
    <col min="4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71" t="s">
        <v>265</v>
      </c>
      <c r="F1" s="72"/>
    </row>
    <row r="2" spans="1:6" ht="12.75">
      <c r="A2" s="71"/>
      <c r="F2" s="72"/>
    </row>
    <row r="3" spans="1:6" ht="12.75">
      <c r="A3" t="s">
        <v>221</v>
      </c>
      <c r="B3">
        <v>8</v>
      </c>
      <c r="F3" s="72"/>
    </row>
    <row r="4" ht="12.75">
      <c r="F4" s="72"/>
    </row>
    <row r="5" spans="1:6" ht="12.75">
      <c r="A5" s="71" t="s">
        <v>222</v>
      </c>
      <c r="B5" s="71" t="s">
        <v>223</v>
      </c>
      <c r="C5" s="71" t="s">
        <v>224</v>
      </c>
      <c r="D5" s="71" t="s">
        <v>225</v>
      </c>
      <c r="E5" s="71" t="s">
        <v>226</v>
      </c>
      <c r="F5" s="73" t="s">
        <v>227</v>
      </c>
    </row>
    <row r="6" spans="1:6" ht="12.75">
      <c r="A6" s="74"/>
      <c r="B6" s="74">
        <v>4111</v>
      </c>
      <c r="C6" s="74">
        <v>98071</v>
      </c>
      <c r="D6" s="75">
        <v>31000</v>
      </c>
      <c r="E6" s="75"/>
      <c r="F6" s="76" t="s">
        <v>266</v>
      </c>
    </row>
    <row r="7" spans="1:6" ht="12.75">
      <c r="A7" s="74">
        <v>6114</v>
      </c>
      <c r="B7" s="74">
        <v>5901</v>
      </c>
      <c r="C7" s="74">
        <v>98071</v>
      </c>
      <c r="D7" s="75"/>
      <c r="E7" s="75">
        <v>31000</v>
      </c>
      <c r="F7" s="76" t="s">
        <v>267</v>
      </c>
    </row>
    <row r="8" spans="1:6" ht="12.75">
      <c r="A8" s="74">
        <v>2212</v>
      </c>
      <c r="B8" s="74">
        <v>5171</v>
      </c>
      <c r="C8" s="74"/>
      <c r="D8" s="75"/>
      <c r="E8" s="75">
        <v>250000</v>
      </c>
      <c r="F8" s="76" t="s">
        <v>268</v>
      </c>
    </row>
    <row r="9" spans="1:6" ht="12.75">
      <c r="A9" s="74">
        <v>5213</v>
      </c>
      <c r="B9" s="74">
        <v>5229</v>
      </c>
      <c r="C9" s="74"/>
      <c r="D9" s="75"/>
      <c r="E9" s="75">
        <v>10000</v>
      </c>
      <c r="F9" s="76" t="s">
        <v>269</v>
      </c>
    </row>
    <row r="10" spans="1:6" ht="12.75">
      <c r="A10" s="86">
        <v>5512</v>
      </c>
      <c r="B10" s="86">
        <v>5229</v>
      </c>
      <c r="C10" s="74"/>
      <c r="D10" s="75"/>
      <c r="E10" s="75">
        <v>10000</v>
      </c>
      <c r="F10" s="76" t="s">
        <v>270</v>
      </c>
    </row>
    <row r="11" spans="1:6" ht="12.75">
      <c r="A11" s="86"/>
      <c r="B11" s="86">
        <v>8115</v>
      </c>
      <c r="C11" s="74"/>
      <c r="D11" s="75">
        <v>270000</v>
      </c>
      <c r="E11" s="75"/>
      <c r="F11" s="76" t="s">
        <v>271</v>
      </c>
    </row>
    <row r="12" spans="1:6" ht="12.75">
      <c r="A12" s="74"/>
      <c r="B12" s="74"/>
      <c r="C12" s="74"/>
      <c r="D12" s="75"/>
      <c r="E12" s="75"/>
      <c r="F12" s="76"/>
    </row>
    <row r="13" spans="1:6" ht="12.75">
      <c r="A13" s="74"/>
      <c r="B13" s="74"/>
      <c r="C13" s="74"/>
      <c r="D13" s="75"/>
      <c r="E13" s="75"/>
      <c r="F13" s="76"/>
    </row>
    <row r="14" spans="1:6" ht="12.75">
      <c r="A14" s="74"/>
      <c r="B14" s="74"/>
      <c r="C14" s="74"/>
      <c r="D14" s="75"/>
      <c r="E14" s="78"/>
      <c r="F14" s="76"/>
    </row>
    <row r="15" spans="1:6" ht="12.75">
      <c r="A15" s="74"/>
      <c r="B15" s="74"/>
      <c r="C15" s="74"/>
      <c r="D15" s="75"/>
      <c r="E15" s="78"/>
      <c r="F15" s="76"/>
    </row>
    <row r="16" spans="1:6" ht="12.75">
      <c r="A16" s="74"/>
      <c r="B16" s="74"/>
      <c r="C16" s="74"/>
      <c r="D16" s="75"/>
      <c r="E16" s="78"/>
      <c r="F16" s="76"/>
    </row>
    <row r="17" spans="1:6" ht="12.75">
      <c r="A17" s="74"/>
      <c r="B17" s="74"/>
      <c r="C17" s="74"/>
      <c r="D17" s="75"/>
      <c r="E17" s="78"/>
      <c r="F17" s="76"/>
    </row>
    <row r="18" spans="1:6" ht="12.75">
      <c r="A18" s="74"/>
      <c r="B18" s="74"/>
      <c r="C18" s="74"/>
      <c r="D18" s="75"/>
      <c r="E18" s="74"/>
      <c r="F18" s="76"/>
    </row>
    <row r="19" spans="1:6" ht="12.75">
      <c r="A19" s="74"/>
      <c r="B19" s="74"/>
      <c r="C19" s="74"/>
      <c r="D19" s="75"/>
      <c r="E19" s="75"/>
      <c r="F19" s="76"/>
    </row>
    <row r="20" spans="1:6" ht="12.75">
      <c r="A20" s="74"/>
      <c r="B20" s="74"/>
      <c r="C20" s="74"/>
      <c r="D20" s="75"/>
      <c r="E20" s="75"/>
      <c r="F20" s="76"/>
    </row>
    <row r="21" spans="1:6" ht="12.75">
      <c r="A21" s="74"/>
      <c r="B21" s="74"/>
      <c r="C21" s="74"/>
      <c r="D21" s="75"/>
      <c r="E21" s="75"/>
      <c r="F21" s="76"/>
    </row>
    <row r="22" spans="1:6" ht="12.75">
      <c r="A22" s="74"/>
      <c r="B22" s="74"/>
      <c r="C22" s="74"/>
      <c r="D22" s="74"/>
      <c r="E22" s="75"/>
      <c r="F22" s="76"/>
    </row>
    <row r="23" spans="1:6" ht="12.75">
      <c r="A23" s="74"/>
      <c r="B23" s="74"/>
      <c r="C23" s="74"/>
      <c r="D23" s="74"/>
      <c r="E23" s="75"/>
      <c r="F23" s="76"/>
    </row>
    <row r="24" spans="1:6" ht="12.75">
      <c r="A24" s="74"/>
      <c r="B24" s="74"/>
      <c r="C24" s="74"/>
      <c r="D24" s="74"/>
      <c r="E24" s="75"/>
      <c r="F24" s="76"/>
    </row>
    <row r="25" spans="1:6" ht="12.75">
      <c r="A25" s="74"/>
      <c r="B25" s="74"/>
      <c r="C25" s="74"/>
      <c r="D25" s="74"/>
      <c r="E25" s="75"/>
      <c r="F25" s="76"/>
    </row>
    <row r="26" spans="1:6" ht="12.75">
      <c r="A26" s="74"/>
      <c r="B26" s="74"/>
      <c r="C26" s="74"/>
      <c r="D26" s="74"/>
      <c r="E26" s="75"/>
      <c r="F26" s="76"/>
    </row>
    <row r="27" spans="1:6" ht="12.75">
      <c r="A27" s="79"/>
      <c r="B27" s="79"/>
      <c r="C27" s="79"/>
      <c r="D27" s="80">
        <f>SUM(D6:D26)</f>
        <v>301000</v>
      </c>
      <c r="E27" s="80">
        <f>SUM(E6:E26)</f>
        <v>301000</v>
      </c>
      <c r="F27" s="81" t="s">
        <v>233</v>
      </c>
    </row>
    <row r="28" ht="12.75">
      <c r="F28" s="72"/>
    </row>
    <row r="29" spans="1:6" ht="12.75">
      <c r="A29" s="71" t="s">
        <v>234</v>
      </c>
      <c r="B29" t="s">
        <v>51</v>
      </c>
      <c r="C29" s="82"/>
      <c r="F29" s="72"/>
    </row>
    <row r="30" ht="12.75">
      <c r="F30" s="72"/>
    </row>
    <row r="31" spans="1:6" ht="12.75">
      <c r="A31" s="83" t="s">
        <v>235</v>
      </c>
      <c r="F31" s="72"/>
    </row>
    <row r="32" spans="1:6" ht="12.75">
      <c r="A32" s="84" t="s">
        <v>236</v>
      </c>
      <c r="C32" t="s">
        <v>68</v>
      </c>
      <c r="F32" s="72"/>
    </row>
    <row r="33" spans="1:6" ht="12.75">
      <c r="A33" s="85"/>
      <c r="F33" s="72"/>
    </row>
    <row r="34" spans="1:6" ht="12.75">
      <c r="A34" s="84"/>
      <c r="F34" s="72"/>
    </row>
    <row r="35" spans="1:6" ht="12.75">
      <c r="A35" s="85"/>
      <c r="F35" s="72"/>
    </row>
    <row r="36" spans="1:6" ht="12.75">
      <c r="A36" s="84" t="s">
        <v>237</v>
      </c>
      <c r="B36" s="82">
        <v>44456</v>
      </c>
      <c r="C36" s="82"/>
      <c r="D36" s="82"/>
      <c r="E36" s="82"/>
      <c r="F36" s="72"/>
    </row>
    <row r="37" ht="12.75">
      <c r="F37" s="7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 topLeftCell="A1">
      <selection activeCell="H23" sqref="H23"/>
    </sheetView>
  </sheetViews>
  <sheetFormatPr defaultColWidth="12.57421875" defaultRowHeight="12.75"/>
  <cols>
    <col min="1" max="2" width="11.57421875" style="0" customWidth="1"/>
    <col min="3" max="3" width="7.57421875" style="0" customWidth="1"/>
    <col min="4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71" t="s">
        <v>272</v>
      </c>
      <c r="F1" s="72"/>
    </row>
    <row r="2" spans="1:6" ht="12.75">
      <c r="A2" s="71"/>
      <c r="F2" s="72"/>
    </row>
    <row r="3" spans="1:6" ht="12.75">
      <c r="A3" t="s">
        <v>221</v>
      </c>
      <c r="B3">
        <v>9</v>
      </c>
      <c r="F3" s="72"/>
    </row>
    <row r="4" ht="12.75">
      <c r="F4" s="72"/>
    </row>
    <row r="5" spans="1:6" ht="12.75">
      <c r="A5" s="71" t="s">
        <v>222</v>
      </c>
      <c r="B5" s="71" t="s">
        <v>223</v>
      </c>
      <c r="C5" s="71" t="s">
        <v>224</v>
      </c>
      <c r="D5" s="71" t="s">
        <v>225</v>
      </c>
      <c r="E5" s="71" t="s">
        <v>226</v>
      </c>
      <c r="F5" s="73" t="s">
        <v>227</v>
      </c>
    </row>
    <row r="6" spans="1:6" ht="12.75">
      <c r="A6" s="74">
        <v>3725</v>
      </c>
      <c r="B6" s="74">
        <v>5169</v>
      </c>
      <c r="C6" s="74"/>
      <c r="D6" s="75"/>
      <c r="E6" s="75">
        <v>20000</v>
      </c>
      <c r="F6" s="76" t="s">
        <v>273</v>
      </c>
    </row>
    <row r="7" spans="1:6" ht="12.75">
      <c r="A7" s="74"/>
      <c r="B7" s="74">
        <v>1121</v>
      </c>
      <c r="C7" s="74"/>
      <c r="D7" s="75">
        <v>20000</v>
      </c>
      <c r="E7" s="75"/>
      <c r="F7" s="76" t="s">
        <v>274</v>
      </c>
    </row>
    <row r="8" spans="1:6" ht="12.75">
      <c r="A8" s="74"/>
      <c r="B8" s="74"/>
      <c r="C8" s="74"/>
      <c r="D8" s="75"/>
      <c r="E8" s="75"/>
      <c r="F8" s="76"/>
    </row>
    <row r="9" spans="1:6" ht="12.75">
      <c r="A9" s="74"/>
      <c r="B9" s="74"/>
      <c r="C9" s="74"/>
      <c r="D9" s="75"/>
      <c r="E9" s="75"/>
      <c r="F9" s="76"/>
    </row>
    <row r="10" spans="1:6" ht="12.75">
      <c r="A10" s="86"/>
      <c r="B10" s="86"/>
      <c r="C10" s="74"/>
      <c r="D10" s="75"/>
      <c r="E10" s="75"/>
      <c r="F10" s="76"/>
    </row>
    <row r="11" spans="1:6" ht="12.75">
      <c r="A11" s="86"/>
      <c r="B11" s="86"/>
      <c r="C11" s="74"/>
      <c r="D11" s="75"/>
      <c r="E11" s="75"/>
      <c r="F11" s="76"/>
    </row>
    <row r="12" spans="1:6" ht="12.75">
      <c r="A12" s="74"/>
      <c r="B12" s="74"/>
      <c r="C12" s="74"/>
      <c r="D12" s="75"/>
      <c r="E12" s="75"/>
      <c r="F12" s="76"/>
    </row>
    <row r="13" spans="1:6" ht="12.75">
      <c r="A13" s="74"/>
      <c r="B13" s="74"/>
      <c r="C13" s="74"/>
      <c r="D13" s="75"/>
      <c r="E13" s="75"/>
      <c r="F13" s="76"/>
    </row>
    <row r="14" spans="1:6" ht="12.75">
      <c r="A14" s="74"/>
      <c r="B14" s="74"/>
      <c r="C14" s="74"/>
      <c r="D14" s="75"/>
      <c r="E14" s="78"/>
      <c r="F14" s="76"/>
    </row>
    <row r="15" spans="1:6" ht="12.75">
      <c r="A15" s="74"/>
      <c r="B15" s="74"/>
      <c r="C15" s="74"/>
      <c r="D15" s="75"/>
      <c r="E15" s="78"/>
      <c r="F15" s="76"/>
    </row>
    <row r="16" spans="1:6" ht="12.75">
      <c r="A16" s="74"/>
      <c r="B16" s="74"/>
      <c r="C16" s="74"/>
      <c r="D16" s="75"/>
      <c r="E16" s="78"/>
      <c r="F16" s="76"/>
    </row>
    <row r="17" spans="1:6" ht="12.75">
      <c r="A17" s="74"/>
      <c r="B17" s="74"/>
      <c r="C17" s="74"/>
      <c r="D17" s="75"/>
      <c r="E17" s="78"/>
      <c r="F17" s="76"/>
    </row>
    <row r="18" spans="1:6" ht="12.75">
      <c r="A18" s="74"/>
      <c r="B18" s="74"/>
      <c r="C18" s="74"/>
      <c r="D18" s="75"/>
      <c r="E18" s="74"/>
      <c r="F18" s="76"/>
    </row>
    <row r="19" spans="1:6" ht="12.75">
      <c r="A19" s="74"/>
      <c r="B19" s="74"/>
      <c r="C19" s="74"/>
      <c r="D19" s="75"/>
      <c r="E19" s="75"/>
      <c r="F19" s="76"/>
    </row>
    <row r="20" spans="1:6" ht="12.75">
      <c r="A20" s="74"/>
      <c r="B20" s="74"/>
      <c r="C20" s="74"/>
      <c r="D20" s="75"/>
      <c r="E20" s="75"/>
      <c r="F20" s="76"/>
    </row>
    <row r="21" spans="1:6" ht="12.75">
      <c r="A21" s="74"/>
      <c r="B21" s="74"/>
      <c r="C21" s="74"/>
      <c r="D21" s="75"/>
      <c r="E21" s="75"/>
      <c r="F21" s="76"/>
    </row>
    <row r="22" spans="1:6" ht="12.75">
      <c r="A22" s="74"/>
      <c r="B22" s="74"/>
      <c r="C22" s="74"/>
      <c r="D22" s="74"/>
      <c r="E22" s="75"/>
      <c r="F22" s="76"/>
    </row>
    <row r="23" spans="1:6" ht="12.75">
      <c r="A23" s="74"/>
      <c r="B23" s="74"/>
      <c r="C23" s="74"/>
      <c r="D23" s="74"/>
      <c r="E23" s="75"/>
      <c r="F23" s="76"/>
    </row>
    <row r="24" spans="1:6" ht="12.75">
      <c r="A24" s="74"/>
      <c r="B24" s="74"/>
      <c r="C24" s="74"/>
      <c r="D24" s="74"/>
      <c r="E24" s="75"/>
      <c r="F24" s="76"/>
    </row>
    <row r="25" spans="1:6" ht="12.75">
      <c r="A25" s="74"/>
      <c r="B25" s="74"/>
      <c r="C25" s="74"/>
      <c r="D25" s="74"/>
      <c r="E25" s="75"/>
      <c r="F25" s="76"/>
    </row>
    <row r="26" spans="1:6" ht="12.75">
      <c r="A26" s="74"/>
      <c r="B26" s="74"/>
      <c r="C26" s="74"/>
      <c r="D26" s="74"/>
      <c r="E26" s="75"/>
      <c r="F26" s="76"/>
    </row>
    <row r="27" spans="1:6" ht="12.75">
      <c r="A27" s="79"/>
      <c r="B27" s="79"/>
      <c r="C27" s="79"/>
      <c r="D27" s="80">
        <f>SUM(D6:D26)</f>
        <v>20000</v>
      </c>
      <c r="E27" s="80">
        <f>SUM(E6:E26)</f>
        <v>20000</v>
      </c>
      <c r="F27" s="81" t="s">
        <v>233</v>
      </c>
    </row>
    <row r="28" ht="12.75">
      <c r="F28" s="72"/>
    </row>
    <row r="29" spans="1:6" ht="12.75">
      <c r="A29" s="71" t="s">
        <v>234</v>
      </c>
      <c r="B29" t="s">
        <v>65</v>
      </c>
      <c r="C29" s="82"/>
      <c r="F29" s="72"/>
    </row>
    <row r="30" ht="12.75">
      <c r="F30" s="72"/>
    </row>
    <row r="31" spans="1:6" ht="12.75">
      <c r="A31" s="83" t="s">
        <v>235</v>
      </c>
      <c r="F31" s="72"/>
    </row>
    <row r="32" spans="1:6" ht="12.75">
      <c r="A32" s="84" t="s">
        <v>236</v>
      </c>
      <c r="C32" t="s">
        <v>68</v>
      </c>
      <c r="F32" s="72"/>
    </row>
    <row r="33" spans="1:6" ht="12.75">
      <c r="A33" s="85"/>
      <c r="F33" s="72"/>
    </row>
    <row r="34" spans="1:6" ht="12.75">
      <c r="A34" s="84"/>
      <c r="F34" s="72"/>
    </row>
    <row r="35" spans="1:6" ht="12.75">
      <c r="A35" s="85"/>
      <c r="F35" s="72"/>
    </row>
    <row r="36" spans="1:6" ht="12.75">
      <c r="A36" s="84" t="s">
        <v>237</v>
      </c>
      <c r="B36" s="82">
        <v>44510</v>
      </c>
      <c r="C36" s="82"/>
      <c r="D36" s="82"/>
      <c r="E36" s="82"/>
      <c r="F36" s="72"/>
    </row>
    <row r="37" ht="12.75">
      <c r="F37" s="7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workbookViewId="0" topLeftCell="A1">
      <selection activeCell="D21" sqref="D21"/>
    </sheetView>
  </sheetViews>
  <sheetFormatPr defaultColWidth="12.57421875" defaultRowHeight="12.75"/>
  <cols>
    <col min="1" max="2" width="11.57421875" style="0" customWidth="1"/>
    <col min="3" max="3" width="7.57421875" style="0" customWidth="1"/>
    <col min="4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71" t="s">
        <v>275</v>
      </c>
      <c r="F1" s="72"/>
    </row>
    <row r="2" spans="1:6" ht="12.75">
      <c r="A2" s="71"/>
      <c r="F2" s="72"/>
    </row>
    <row r="3" spans="1:6" ht="12.75">
      <c r="A3" t="s">
        <v>221</v>
      </c>
      <c r="B3">
        <v>10</v>
      </c>
      <c r="F3" s="72"/>
    </row>
    <row r="4" ht="12.75">
      <c r="F4" s="72"/>
    </row>
    <row r="5" spans="1:6" ht="12.75">
      <c r="A5" s="71" t="s">
        <v>222</v>
      </c>
      <c r="B5" s="71" t="s">
        <v>223</v>
      </c>
      <c r="C5" s="71" t="s">
        <v>224</v>
      </c>
      <c r="D5" s="71" t="s">
        <v>225</v>
      </c>
      <c r="E5" s="71" t="s">
        <v>226</v>
      </c>
      <c r="F5" s="73" t="s">
        <v>227</v>
      </c>
    </row>
    <row r="6" spans="1:6" ht="12.75">
      <c r="A6" s="74">
        <v>6171</v>
      </c>
      <c r="B6" s="74">
        <v>5021</v>
      </c>
      <c r="C6" s="74"/>
      <c r="D6" s="75"/>
      <c r="E6" s="75">
        <v>30000</v>
      </c>
      <c r="F6" s="76" t="s">
        <v>276</v>
      </c>
    </row>
    <row r="7" spans="1:6" ht="12.75">
      <c r="A7" s="74">
        <v>6171</v>
      </c>
      <c r="B7" s="74">
        <v>5169</v>
      </c>
      <c r="C7" s="74"/>
      <c r="D7" s="75"/>
      <c r="E7" s="75">
        <v>30000</v>
      </c>
      <c r="F7" s="76" t="s">
        <v>277</v>
      </c>
    </row>
    <row r="8" spans="1:6" ht="12.75">
      <c r="A8" s="74">
        <v>3639</v>
      </c>
      <c r="B8" s="74">
        <v>6121</v>
      </c>
      <c r="C8" s="74"/>
      <c r="D8" s="75"/>
      <c r="E8" s="75">
        <v>20000</v>
      </c>
      <c r="F8" s="76" t="s">
        <v>278</v>
      </c>
    </row>
    <row r="9" spans="1:6" ht="12.75">
      <c r="A9" s="74"/>
      <c r="B9" s="74">
        <v>1121</v>
      </c>
      <c r="C9" s="74"/>
      <c r="D9" s="75">
        <v>80000</v>
      </c>
      <c r="E9" s="75"/>
      <c r="F9" s="76" t="s">
        <v>279</v>
      </c>
    </row>
    <row r="10" spans="1:6" ht="12.75">
      <c r="A10" s="86"/>
      <c r="B10" s="86"/>
      <c r="C10" s="74"/>
      <c r="D10" s="75"/>
      <c r="E10" s="75"/>
      <c r="F10" s="76"/>
    </row>
    <row r="11" spans="1:6" ht="12.75">
      <c r="A11" s="86"/>
      <c r="B11" s="86"/>
      <c r="C11" s="74"/>
      <c r="D11" s="75"/>
      <c r="E11" s="75"/>
      <c r="F11" s="76"/>
    </row>
    <row r="12" spans="1:6" ht="12.75">
      <c r="A12" s="74"/>
      <c r="B12" s="74"/>
      <c r="C12" s="74"/>
      <c r="D12" s="75"/>
      <c r="E12" s="75"/>
      <c r="F12" s="76"/>
    </row>
    <row r="13" spans="1:6" ht="12.75">
      <c r="A13" s="74"/>
      <c r="B13" s="74"/>
      <c r="C13" s="74"/>
      <c r="D13" s="75"/>
      <c r="E13" s="75"/>
      <c r="F13" s="76"/>
    </row>
    <row r="14" spans="1:6" ht="12.75">
      <c r="A14" s="74"/>
      <c r="B14" s="74"/>
      <c r="C14" s="74"/>
      <c r="D14" s="75"/>
      <c r="E14" s="78"/>
      <c r="F14" s="76"/>
    </row>
    <row r="15" spans="1:6" ht="12.75">
      <c r="A15" s="74"/>
      <c r="B15" s="74"/>
      <c r="C15" s="74"/>
      <c r="D15" s="75"/>
      <c r="E15" s="78"/>
      <c r="F15" s="76"/>
    </row>
    <row r="16" spans="1:6" ht="12.75">
      <c r="A16" s="74"/>
      <c r="B16" s="74"/>
      <c r="C16" s="74"/>
      <c r="D16" s="75"/>
      <c r="E16" s="78"/>
      <c r="F16" s="76"/>
    </row>
    <row r="17" spans="1:6" ht="12.75">
      <c r="A17" s="74"/>
      <c r="B17" s="74"/>
      <c r="C17" s="74"/>
      <c r="D17" s="75"/>
      <c r="E17" s="78"/>
      <c r="F17" s="76"/>
    </row>
    <row r="18" spans="1:6" ht="12.75">
      <c r="A18" s="74"/>
      <c r="B18" s="74"/>
      <c r="C18" s="74"/>
      <c r="D18" s="75"/>
      <c r="E18" s="74"/>
      <c r="F18" s="76"/>
    </row>
    <row r="19" spans="1:6" ht="12.75">
      <c r="A19" s="74"/>
      <c r="B19" s="74"/>
      <c r="C19" s="74"/>
      <c r="D19" s="75"/>
      <c r="E19" s="75"/>
      <c r="F19" s="76"/>
    </row>
    <row r="20" spans="1:6" ht="12.75">
      <c r="A20" s="74"/>
      <c r="B20" s="74"/>
      <c r="C20" s="74"/>
      <c r="D20" s="75"/>
      <c r="E20" s="75"/>
      <c r="F20" s="76" t="s">
        <v>232</v>
      </c>
    </row>
    <row r="21" spans="1:6" ht="12.75">
      <c r="A21" s="74"/>
      <c r="B21" s="74"/>
      <c r="C21" s="74"/>
      <c r="D21" s="75"/>
      <c r="E21" s="75"/>
      <c r="F21" s="76"/>
    </row>
    <row r="22" spans="1:6" ht="12.75">
      <c r="A22" s="74"/>
      <c r="B22" s="74"/>
      <c r="C22" s="74"/>
      <c r="D22" s="74"/>
      <c r="E22" s="75"/>
      <c r="F22" s="76"/>
    </row>
    <row r="23" spans="1:6" ht="12.75">
      <c r="A23" s="74"/>
      <c r="B23" s="74"/>
      <c r="C23" s="74"/>
      <c r="D23" s="74"/>
      <c r="E23" s="75"/>
      <c r="F23" s="76"/>
    </row>
    <row r="24" spans="1:6" ht="12.75">
      <c r="A24" s="74"/>
      <c r="B24" s="74"/>
      <c r="C24" s="74"/>
      <c r="D24" s="74"/>
      <c r="E24" s="75"/>
      <c r="F24" s="76"/>
    </row>
    <row r="25" spans="1:6" ht="12.75">
      <c r="A25" s="74"/>
      <c r="B25" s="74"/>
      <c r="C25" s="74"/>
      <c r="D25" s="74"/>
      <c r="E25" s="75"/>
      <c r="F25" s="76"/>
    </row>
    <row r="26" spans="1:6" ht="12.75">
      <c r="A26" s="74"/>
      <c r="B26" s="74"/>
      <c r="C26" s="74"/>
      <c r="D26" s="74"/>
      <c r="E26" s="75"/>
      <c r="F26" s="76"/>
    </row>
    <row r="27" spans="1:6" ht="12.75">
      <c r="A27" s="79"/>
      <c r="B27" s="79"/>
      <c r="C27" s="79"/>
      <c r="D27" s="80">
        <f>SUM(D6:D26)</f>
        <v>80000</v>
      </c>
      <c r="E27" s="80">
        <f>SUM(E6:E26)</f>
        <v>80000</v>
      </c>
      <c r="F27" s="81" t="s">
        <v>233</v>
      </c>
    </row>
    <row r="28" ht="12.75">
      <c r="F28" s="72"/>
    </row>
    <row r="29" spans="1:6" ht="12.75">
      <c r="A29" s="71" t="s">
        <v>234</v>
      </c>
      <c r="B29" t="s">
        <v>51</v>
      </c>
      <c r="C29" s="82"/>
      <c r="F29" s="72"/>
    </row>
    <row r="30" ht="12.75">
      <c r="F30" s="72"/>
    </row>
    <row r="31" spans="1:6" ht="12.75">
      <c r="A31" s="83" t="s">
        <v>235</v>
      </c>
      <c r="F31" s="72"/>
    </row>
    <row r="32" spans="1:6" ht="12.75">
      <c r="A32" s="84" t="s">
        <v>236</v>
      </c>
      <c r="C32" t="s">
        <v>68</v>
      </c>
      <c r="F32" s="72"/>
    </row>
    <row r="33" spans="1:6" ht="12.75">
      <c r="A33" s="85"/>
      <c r="F33" s="72"/>
    </row>
    <row r="34" spans="1:6" ht="12.75">
      <c r="A34" s="84"/>
      <c r="F34" s="72"/>
    </row>
    <row r="35" spans="1:6" ht="12.75">
      <c r="A35" s="85"/>
      <c r="F35" s="72"/>
    </row>
    <row r="36" spans="1:6" ht="12.75">
      <c r="A36" s="84" t="s">
        <v>237</v>
      </c>
      <c r="B36" s="82">
        <v>44540</v>
      </c>
      <c r="C36" s="82"/>
      <c r="D36" s="82"/>
      <c r="E36" s="82"/>
      <c r="F36" s="72"/>
    </row>
    <row r="37" ht="12.75">
      <c r="F37" s="7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showGridLines="0" workbookViewId="0" topLeftCell="A4">
      <selection activeCell="F20" sqref="F20"/>
    </sheetView>
  </sheetViews>
  <sheetFormatPr defaultColWidth="9.140625" defaultRowHeight="12.75"/>
  <cols>
    <col min="1" max="1" width="9.7109375" style="1" customWidth="1"/>
    <col min="2" max="2" width="12.140625" style="1" customWidth="1"/>
    <col min="3" max="3" width="12.00390625" style="1" customWidth="1"/>
    <col min="4" max="4" width="47.28125" style="1" customWidth="1"/>
    <col min="5" max="6" width="12.7109375" style="1" customWidth="1"/>
    <col min="7" max="7" width="9.140625" style="2" customWidth="1"/>
    <col min="8" max="8" width="35.7109375" style="1" customWidth="1"/>
    <col min="9" max="9" width="49.57421875" style="3" customWidth="1"/>
    <col min="10" max="16384" width="8.7109375" style="1" customWidth="1"/>
  </cols>
  <sheetData>
    <row r="1" spans="1:14" ht="12.75">
      <c r="A1" s="4" t="s">
        <v>70</v>
      </c>
      <c r="B1" s="5"/>
      <c r="C1" s="6"/>
      <c r="D1" s="6"/>
      <c r="E1" s="5"/>
      <c r="F1" s="5"/>
      <c r="G1" s="7"/>
      <c r="J1" s="7"/>
      <c r="K1" s="7"/>
      <c r="L1" s="7"/>
      <c r="M1" s="7"/>
      <c r="N1" s="7"/>
    </row>
    <row r="2" spans="1:9" s="12" customFormat="1" ht="12.75">
      <c r="A2" s="8" t="s">
        <v>71</v>
      </c>
      <c r="B2" s="9"/>
      <c r="C2" s="8" t="s">
        <v>72</v>
      </c>
      <c r="D2" s="10"/>
      <c r="E2" s="11"/>
      <c r="F2" s="11"/>
      <c r="I2" s="13"/>
    </row>
    <row r="3" spans="1:9" s="12" customFormat="1" ht="12.75">
      <c r="A3" s="8" t="s">
        <v>73</v>
      </c>
      <c r="B3" s="9"/>
      <c r="C3" s="8" t="s">
        <v>74</v>
      </c>
      <c r="D3" s="14"/>
      <c r="E3" s="11"/>
      <c r="F3" s="11"/>
      <c r="I3" s="13"/>
    </row>
    <row r="4" spans="1:9" s="12" customFormat="1" ht="12.75">
      <c r="A4" s="8"/>
      <c r="B4" s="9"/>
      <c r="C4" s="8"/>
      <c r="D4" s="14"/>
      <c r="E4" s="11"/>
      <c r="F4" s="11"/>
      <c r="I4" s="13"/>
    </row>
    <row r="5" spans="1:9" s="12" customFormat="1" ht="12.75">
      <c r="A5" s="15" t="s">
        <v>5</v>
      </c>
      <c r="B5" s="11"/>
      <c r="C5" s="16"/>
      <c r="D5" s="17"/>
      <c r="E5" s="18" t="s">
        <v>6</v>
      </c>
      <c r="F5" s="11"/>
      <c r="I5" s="13"/>
    </row>
    <row r="6" spans="1:8" s="13" customFormat="1" ht="38.25" customHeight="1">
      <c r="A6" s="19" t="s">
        <v>7</v>
      </c>
      <c r="B6" s="20" t="s">
        <v>8</v>
      </c>
      <c r="C6" s="21" t="s">
        <v>9</v>
      </c>
      <c r="D6" s="22" t="s">
        <v>10</v>
      </c>
      <c r="E6" s="23" t="s">
        <v>7</v>
      </c>
      <c r="F6" s="20" t="s">
        <v>8</v>
      </c>
      <c r="G6" s="24" t="s">
        <v>11</v>
      </c>
      <c r="H6" s="22" t="s">
        <v>10</v>
      </c>
    </row>
    <row r="7" spans="1:8" s="12" customFormat="1" ht="12.75">
      <c r="A7" s="25">
        <v>634765</v>
      </c>
      <c r="B7" s="26">
        <v>630000</v>
      </c>
      <c r="C7" s="27">
        <v>1111</v>
      </c>
      <c r="D7" s="28" t="s">
        <v>12</v>
      </c>
      <c r="E7" s="25">
        <v>20035.4</v>
      </c>
      <c r="F7" s="26">
        <v>20000</v>
      </c>
      <c r="G7" s="27">
        <v>1032</v>
      </c>
      <c r="H7" s="29" t="s">
        <v>13</v>
      </c>
    </row>
    <row r="8" spans="1:8" s="12" customFormat="1" ht="12.75">
      <c r="A8" s="25">
        <v>6329</v>
      </c>
      <c r="B8" s="26">
        <v>9000</v>
      </c>
      <c r="C8" s="27">
        <v>1112</v>
      </c>
      <c r="D8" s="28" t="s">
        <v>14</v>
      </c>
      <c r="E8" s="25">
        <v>0</v>
      </c>
      <c r="F8" s="26">
        <v>10000</v>
      </c>
      <c r="G8" s="27">
        <v>2212</v>
      </c>
      <c r="H8" s="29" t="s">
        <v>15</v>
      </c>
    </row>
    <row r="9" spans="1:8" s="12" customFormat="1" ht="12.75">
      <c r="A9" s="25">
        <v>65964</v>
      </c>
      <c r="B9" s="26">
        <v>63000</v>
      </c>
      <c r="C9" s="27">
        <v>1113</v>
      </c>
      <c r="D9" s="28" t="s">
        <v>16</v>
      </c>
      <c r="E9" s="25">
        <v>25410</v>
      </c>
      <c r="F9" s="26">
        <v>4800000</v>
      </c>
      <c r="G9" s="27">
        <v>2219</v>
      </c>
      <c r="H9" s="29" t="s">
        <v>17</v>
      </c>
    </row>
    <row r="10" spans="1:8" s="12" customFormat="1" ht="12.75">
      <c r="A10" s="25">
        <v>466536</v>
      </c>
      <c r="B10" s="26">
        <v>450000</v>
      </c>
      <c r="C10" s="27">
        <v>1121</v>
      </c>
      <c r="D10" s="28" t="s">
        <v>18</v>
      </c>
      <c r="E10" s="25">
        <v>145231</v>
      </c>
      <c r="F10" s="26">
        <v>231000</v>
      </c>
      <c r="G10" s="27">
        <v>2310</v>
      </c>
      <c r="H10" s="29" t="s">
        <v>19</v>
      </c>
    </row>
    <row r="11" spans="1:8" s="12" customFormat="1" ht="12.75">
      <c r="A11" s="25">
        <v>1297783</v>
      </c>
      <c r="B11" s="26">
        <v>1170000</v>
      </c>
      <c r="C11" s="27">
        <v>1211</v>
      </c>
      <c r="D11" s="30" t="s">
        <v>20</v>
      </c>
      <c r="E11" s="25">
        <v>59375</v>
      </c>
      <c r="F11" s="26">
        <v>100000</v>
      </c>
      <c r="G11" s="27">
        <v>2321</v>
      </c>
      <c r="H11" s="29" t="s">
        <v>21</v>
      </c>
    </row>
    <row r="12" spans="1:8" s="12" customFormat="1" ht="12.75">
      <c r="A12" s="25">
        <v>128900</v>
      </c>
      <c r="B12" s="26">
        <v>130000</v>
      </c>
      <c r="C12" s="27">
        <v>1340</v>
      </c>
      <c r="D12" s="30" t="s">
        <v>22</v>
      </c>
      <c r="E12" s="25">
        <v>0</v>
      </c>
      <c r="F12" s="26">
        <v>5000</v>
      </c>
      <c r="G12" s="27">
        <v>3111</v>
      </c>
      <c r="H12" s="29" t="s">
        <v>23</v>
      </c>
    </row>
    <row r="13" spans="1:8" s="12" customFormat="1" ht="12.75">
      <c r="A13" s="25">
        <v>4850</v>
      </c>
      <c r="B13" s="26">
        <v>4500</v>
      </c>
      <c r="C13" s="27">
        <v>1341</v>
      </c>
      <c r="D13" s="28" t="s">
        <v>24</v>
      </c>
      <c r="E13" s="25">
        <v>4802</v>
      </c>
      <c r="F13" s="26">
        <v>5000</v>
      </c>
      <c r="G13" s="27">
        <v>3314</v>
      </c>
      <c r="H13" s="29" t="s">
        <v>25</v>
      </c>
    </row>
    <row r="14" spans="1:8" s="12" customFormat="1" ht="12.75">
      <c r="A14" s="25">
        <v>1650</v>
      </c>
      <c r="B14" s="26">
        <v>1400</v>
      </c>
      <c r="C14" s="27">
        <v>1361</v>
      </c>
      <c r="D14" s="30" t="s">
        <v>26</v>
      </c>
      <c r="E14" s="25">
        <v>5738</v>
      </c>
      <c r="F14" s="26">
        <v>6300</v>
      </c>
      <c r="G14" s="27">
        <v>3341</v>
      </c>
      <c r="H14" s="29" t="s">
        <v>27</v>
      </c>
    </row>
    <row r="15" spans="1:8" s="12" customFormat="1" ht="12.75">
      <c r="A15" s="25">
        <v>16609</v>
      </c>
      <c r="B15" s="26">
        <v>14000</v>
      </c>
      <c r="C15" s="27">
        <v>1381</v>
      </c>
      <c r="D15" s="30" t="s">
        <v>28</v>
      </c>
      <c r="E15" s="25">
        <v>6653.9</v>
      </c>
      <c r="F15" s="26">
        <v>35000</v>
      </c>
      <c r="G15" s="27">
        <v>3399</v>
      </c>
      <c r="H15" s="29" t="s">
        <v>29</v>
      </c>
    </row>
    <row r="16" spans="1:8" s="12" customFormat="1" ht="12.75">
      <c r="A16" s="25">
        <v>438777</v>
      </c>
      <c r="B16" s="26">
        <v>400000</v>
      </c>
      <c r="C16" s="27">
        <v>1511</v>
      </c>
      <c r="D16" s="30" t="s">
        <v>30</v>
      </c>
      <c r="E16" s="25">
        <v>0</v>
      </c>
      <c r="F16" s="26">
        <v>5000</v>
      </c>
      <c r="G16" s="27">
        <v>3419</v>
      </c>
      <c r="H16" s="29" t="s">
        <v>31</v>
      </c>
    </row>
    <row r="17" spans="1:8" s="12" customFormat="1" ht="12.75">
      <c r="A17" s="25">
        <v>56750</v>
      </c>
      <c r="B17" s="26">
        <v>70800</v>
      </c>
      <c r="C17" s="27">
        <v>4112</v>
      </c>
      <c r="D17" s="30" t="s">
        <v>32</v>
      </c>
      <c r="E17" s="25">
        <v>0</v>
      </c>
      <c r="F17" s="26">
        <v>5000</v>
      </c>
      <c r="G17" s="27">
        <v>3612</v>
      </c>
      <c r="H17" s="29" t="s">
        <v>33</v>
      </c>
    </row>
    <row r="18" spans="1:8" s="12" customFormat="1" ht="12.75">
      <c r="A18" s="25">
        <v>100000</v>
      </c>
      <c r="B18" s="26">
        <v>100000</v>
      </c>
      <c r="C18" s="27">
        <v>1032</v>
      </c>
      <c r="D18" s="28" t="s">
        <v>34</v>
      </c>
      <c r="E18" s="25">
        <v>46001</v>
      </c>
      <c r="F18" s="26">
        <v>60000</v>
      </c>
      <c r="G18" s="27">
        <v>3631</v>
      </c>
      <c r="H18" s="29" t="s">
        <v>35</v>
      </c>
    </row>
    <row r="19" spans="1:8" s="12" customFormat="1" ht="12.75">
      <c r="A19" s="25">
        <v>25399</v>
      </c>
      <c r="B19" s="31">
        <v>25000</v>
      </c>
      <c r="C19" s="27">
        <v>2310</v>
      </c>
      <c r="D19" s="28" t="s">
        <v>36</v>
      </c>
      <c r="E19" s="25">
        <v>0</v>
      </c>
      <c r="F19" s="26">
        <v>70000</v>
      </c>
      <c r="G19" s="27">
        <v>3635</v>
      </c>
      <c r="H19" s="29" t="s">
        <v>37</v>
      </c>
    </row>
    <row r="20" spans="1:8" s="12" customFormat="1" ht="12.75">
      <c r="A20" s="25">
        <v>1000</v>
      </c>
      <c r="B20" s="26">
        <v>1000</v>
      </c>
      <c r="C20" s="27">
        <v>2341</v>
      </c>
      <c r="D20" s="28" t="s">
        <v>38</v>
      </c>
      <c r="E20" s="25">
        <v>15153</v>
      </c>
      <c r="F20" s="26">
        <v>93000</v>
      </c>
      <c r="G20" s="27">
        <v>3639</v>
      </c>
      <c r="H20" s="29" t="s">
        <v>39</v>
      </c>
    </row>
    <row r="21" spans="1:8" s="12" customFormat="1" ht="12.75">
      <c r="A21" s="25">
        <v>25000</v>
      </c>
      <c r="B21" s="26">
        <v>30000</v>
      </c>
      <c r="C21" s="27">
        <v>3612</v>
      </c>
      <c r="D21" s="28" t="s">
        <v>40</v>
      </c>
      <c r="E21" s="25">
        <v>127826</v>
      </c>
      <c r="F21" s="26">
        <v>175000</v>
      </c>
      <c r="G21" s="27">
        <v>3722</v>
      </c>
      <c r="H21" s="29" t="s">
        <v>41</v>
      </c>
    </row>
    <row r="22" spans="1:8" s="12" customFormat="1" ht="12.75">
      <c r="A22" s="25">
        <v>31408</v>
      </c>
      <c r="B22" s="26">
        <v>45000</v>
      </c>
      <c r="C22" s="27">
        <v>3613</v>
      </c>
      <c r="D22" s="28" t="s">
        <v>42</v>
      </c>
      <c r="E22" s="25">
        <v>64316</v>
      </c>
      <c r="F22" s="26">
        <v>85000</v>
      </c>
      <c r="G22" s="27">
        <v>3725</v>
      </c>
      <c r="H22" s="29" t="s">
        <v>43</v>
      </c>
    </row>
    <row r="23" spans="1:8" s="12" customFormat="1" ht="12.75">
      <c r="A23" s="25">
        <v>71440</v>
      </c>
      <c r="B23" s="26">
        <v>155000</v>
      </c>
      <c r="C23" s="27">
        <v>3639</v>
      </c>
      <c r="D23" s="28" t="s">
        <v>44</v>
      </c>
      <c r="E23" s="25">
        <v>43044</v>
      </c>
      <c r="F23" s="26">
        <v>45000</v>
      </c>
      <c r="G23" s="27">
        <v>3745</v>
      </c>
      <c r="H23" s="29" t="s">
        <v>45</v>
      </c>
    </row>
    <row r="24" spans="1:8" s="12" customFormat="1" ht="12.75">
      <c r="A24" s="25">
        <v>900</v>
      </c>
      <c r="B24" s="26">
        <v>1000</v>
      </c>
      <c r="C24" s="27">
        <v>3722</v>
      </c>
      <c r="D24" s="28" t="s">
        <v>46</v>
      </c>
      <c r="E24" s="25">
        <v>0</v>
      </c>
      <c r="F24" s="26">
        <v>20000</v>
      </c>
      <c r="G24" s="27">
        <v>5213</v>
      </c>
      <c r="H24" s="29" t="s">
        <v>47</v>
      </c>
    </row>
    <row r="25" spans="1:8" s="12" customFormat="1" ht="12.75">
      <c r="A25" s="25">
        <v>8228</v>
      </c>
      <c r="B25" s="26">
        <v>5000</v>
      </c>
      <c r="C25" s="27">
        <v>3723</v>
      </c>
      <c r="D25" s="28" t="s">
        <v>48</v>
      </c>
      <c r="E25" s="25">
        <v>1324993</v>
      </c>
      <c r="F25" s="26">
        <v>25000</v>
      </c>
      <c r="G25" s="27">
        <v>5512</v>
      </c>
      <c r="H25" s="29" t="s">
        <v>49</v>
      </c>
    </row>
    <row r="26" spans="1:8" s="12" customFormat="1" ht="12.75">
      <c r="A26" s="25">
        <v>20840.5</v>
      </c>
      <c r="B26" s="26">
        <v>20000</v>
      </c>
      <c r="C26" s="27">
        <v>3725</v>
      </c>
      <c r="D26" s="28" t="s">
        <v>50</v>
      </c>
      <c r="E26" s="25">
        <v>453350</v>
      </c>
      <c r="F26" s="26">
        <v>550000</v>
      </c>
      <c r="G26" s="27">
        <v>6112</v>
      </c>
      <c r="H26" s="29" t="s">
        <v>51</v>
      </c>
    </row>
    <row r="27" spans="1:8" s="12" customFormat="1" ht="12.75">
      <c r="A27" s="25">
        <v>0</v>
      </c>
      <c r="B27" s="26">
        <v>45000</v>
      </c>
      <c r="C27" s="27">
        <v>3635</v>
      </c>
      <c r="D27" s="28" t="s">
        <v>52</v>
      </c>
      <c r="E27" s="25">
        <v>459343</v>
      </c>
      <c r="F27" s="26">
        <v>610000</v>
      </c>
      <c r="G27" s="27">
        <v>6171</v>
      </c>
      <c r="H27" s="29" t="s">
        <v>53</v>
      </c>
    </row>
    <row r="28" spans="1:8" s="12" customFormat="1" ht="12.75">
      <c r="A28" s="25">
        <v>472</v>
      </c>
      <c r="B28" s="26">
        <v>300</v>
      </c>
      <c r="C28" s="27">
        <v>6310</v>
      </c>
      <c r="D28" s="28" t="s">
        <v>54</v>
      </c>
      <c r="E28" s="25">
        <v>4511</v>
      </c>
      <c r="F28" s="26">
        <v>6000</v>
      </c>
      <c r="G28" s="27">
        <v>6310</v>
      </c>
      <c r="H28" s="29" t="s">
        <v>55</v>
      </c>
    </row>
    <row r="29" spans="1:8" s="12" customFormat="1" ht="12.75">
      <c r="A29" s="25"/>
      <c r="B29" s="26"/>
      <c r="C29" s="32"/>
      <c r="D29" s="28"/>
      <c r="E29" s="25">
        <v>28899</v>
      </c>
      <c r="F29" s="26">
        <v>32000</v>
      </c>
      <c r="G29" s="27">
        <v>6320</v>
      </c>
      <c r="H29" s="29" t="s">
        <v>56</v>
      </c>
    </row>
    <row r="30" spans="1:8" s="12" customFormat="1" ht="12.75">
      <c r="A30" s="25"/>
      <c r="B30" s="26"/>
      <c r="C30" s="32"/>
      <c r="D30" s="28"/>
      <c r="E30" s="25">
        <v>11713</v>
      </c>
      <c r="F30" s="26">
        <v>16700</v>
      </c>
      <c r="G30" s="27">
        <v>6402</v>
      </c>
      <c r="H30" s="29" t="s">
        <v>57</v>
      </c>
    </row>
    <row r="31" spans="1:8" s="12" customFormat="1" ht="12.75">
      <c r="A31" s="25"/>
      <c r="B31" s="26"/>
      <c r="C31" s="32"/>
      <c r="D31" s="28"/>
      <c r="E31" s="33"/>
      <c r="F31" s="26"/>
      <c r="G31" s="27"/>
      <c r="H31" s="29"/>
    </row>
    <row r="32" spans="1:8" s="12" customFormat="1" ht="12.75">
      <c r="A32" s="25"/>
      <c r="B32" s="26"/>
      <c r="C32" s="32"/>
      <c r="D32" s="28"/>
      <c r="E32" s="33"/>
      <c r="F32" s="26"/>
      <c r="G32" s="27"/>
      <c r="H32" s="29"/>
    </row>
    <row r="33" spans="1:8" s="39" customFormat="1" ht="12.75">
      <c r="A33" s="34"/>
      <c r="B33" s="35">
        <f>SUM(B7:B32)</f>
        <v>3370000</v>
      </c>
      <c r="C33" s="36"/>
      <c r="D33" s="37" t="s">
        <v>58</v>
      </c>
      <c r="E33" s="34"/>
      <c r="F33" s="35">
        <f>SUM(F7:F32)</f>
        <v>7010000</v>
      </c>
      <c r="G33" s="36"/>
      <c r="H33" s="38" t="s">
        <v>59</v>
      </c>
    </row>
    <row r="34" spans="1:8" s="12" customFormat="1" ht="12.75">
      <c r="A34" s="40"/>
      <c r="B34" s="41">
        <f>F33-B33</f>
        <v>3640000</v>
      </c>
      <c r="C34" s="42">
        <v>8115</v>
      </c>
      <c r="D34" s="43" t="s">
        <v>60</v>
      </c>
      <c r="E34" s="44"/>
      <c r="F34" s="45"/>
      <c r="G34" s="46"/>
      <c r="H34" s="47"/>
    </row>
    <row r="35" spans="1:9" s="12" customFormat="1" ht="12.75">
      <c r="A35" s="48"/>
      <c r="B35" s="49">
        <f>B33+B34</f>
        <v>7010000</v>
      </c>
      <c r="C35" s="50"/>
      <c r="D35" s="51" t="s">
        <v>61</v>
      </c>
      <c r="I35" s="13"/>
    </row>
    <row r="36" s="12" customFormat="1" ht="12.75">
      <c r="I36" s="13"/>
    </row>
    <row r="37" spans="1:9" s="12" customFormat="1" ht="12.75" customHeight="1">
      <c r="A37" s="52" t="s">
        <v>62</v>
      </c>
      <c r="B37" s="52"/>
      <c r="C37" s="52"/>
      <c r="D37" s="53">
        <v>5179624</v>
      </c>
      <c r="I37" s="13"/>
    </row>
    <row r="38" spans="1:9" s="12" customFormat="1" ht="12.75">
      <c r="A38" s="13"/>
      <c r="B38" s="54"/>
      <c r="I38" s="13"/>
    </row>
    <row r="39" s="12" customFormat="1" ht="12.75">
      <c r="I39" s="13"/>
    </row>
    <row r="40" spans="1:9" s="12" customFormat="1" ht="12.75">
      <c r="A40" s="39" t="s">
        <v>63</v>
      </c>
      <c r="D40" s="39" t="s">
        <v>64</v>
      </c>
      <c r="I40" s="13"/>
    </row>
    <row r="41" spans="4:9" s="12" customFormat="1" ht="12.75">
      <c r="D41" s="12" t="s">
        <v>65</v>
      </c>
      <c r="G41" s="12" t="s">
        <v>66</v>
      </c>
      <c r="I41" s="13"/>
    </row>
    <row r="42" spans="4:9" s="12" customFormat="1" ht="12.75">
      <c r="D42" s="12" t="s">
        <v>67</v>
      </c>
      <c r="G42" s="12" t="s">
        <v>68</v>
      </c>
      <c r="I42" s="13"/>
    </row>
    <row r="43" spans="3:9" s="12" customFormat="1" ht="12.75">
      <c r="C43" s="55" t="s">
        <v>69</v>
      </c>
      <c r="I43" s="13"/>
    </row>
  </sheetData>
  <sheetProtection selectLockedCells="1" selectUnlockedCells="1"/>
  <mergeCells count="1">
    <mergeCell ref="A37:C3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6"/>
  <sheetViews>
    <sheetView showGridLines="0" workbookViewId="0" topLeftCell="A13">
      <selection activeCell="F18" sqref="F18"/>
    </sheetView>
  </sheetViews>
  <sheetFormatPr defaultColWidth="9.140625" defaultRowHeight="12.75"/>
  <cols>
    <col min="1" max="1" width="3.00390625" style="56" customWidth="1"/>
    <col min="2" max="2" width="1.421875" style="56" customWidth="1"/>
    <col min="3" max="3" width="0.71875" style="56" customWidth="1"/>
    <col min="4" max="4" width="11.57421875" style="56" customWidth="1"/>
    <col min="5" max="5" width="4.421875" style="56" customWidth="1"/>
    <col min="6" max="7" width="1.421875" style="56" customWidth="1"/>
    <col min="8" max="8" width="3.00390625" style="56" customWidth="1"/>
    <col min="9" max="9" width="1.421875" style="56" customWidth="1"/>
    <col min="10" max="11" width="3.00390625" style="56" customWidth="1"/>
    <col min="12" max="13" width="0.71875" style="56" customWidth="1"/>
    <col min="14" max="16" width="1.421875" style="56" customWidth="1"/>
    <col min="17" max="17" width="0.71875" style="56" customWidth="1"/>
    <col min="18" max="18" width="2.140625" style="56" customWidth="1"/>
    <col min="19" max="19" width="3.7109375" style="56" customWidth="1"/>
    <col min="20" max="20" width="0.71875" style="56" customWidth="1"/>
    <col min="21" max="21" width="1.421875" style="56" customWidth="1"/>
    <col min="22" max="22" width="3.00390625" style="56" customWidth="1"/>
    <col min="23" max="28" width="1.421875" style="56" customWidth="1"/>
    <col min="29" max="29" width="4.421875" style="56" customWidth="1"/>
    <col min="30" max="30" width="1.421875" style="56" customWidth="1"/>
    <col min="31" max="31" width="3.00390625" style="56" customWidth="1"/>
    <col min="32" max="32" width="2.140625" style="56" customWidth="1"/>
    <col min="33" max="33" width="5.00390625" style="56" customWidth="1"/>
    <col min="34" max="34" width="17.8515625" style="56" customWidth="1"/>
    <col min="35" max="35" width="3.7109375" style="56" customWidth="1"/>
    <col min="36" max="36" width="2.140625" style="56" customWidth="1"/>
    <col min="37" max="37" width="3.7109375" style="56" customWidth="1"/>
    <col min="38" max="39" width="1.421875" style="56" customWidth="1"/>
    <col min="40" max="203" width="9.00390625" style="56" customWidth="1"/>
    <col min="204" max="16384" width="11.57421875" style="56" customWidth="1"/>
  </cols>
  <sheetData>
    <row r="1" spans="1:39" ht="24.75" customHeight="1">
      <c r="A1" s="57" t="s">
        <v>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</row>
    <row r="2" spans="1:39" ht="19.5" customHeight="1">
      <c r="A2" s="58" t="s">
        <v>76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</row>
    <row r="3" spans="1:39" ht="14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</row>
    <row r="4" spans="1:39" ht="14.2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</row>
    <row r="5" spans="1:39" ht="15.75" customHeight="1">
      <c r="A5" s="60" t="s">
        <v>77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</row>
    <row r="6" spans="1:39" ht="14.2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2" t="s">
        <v>78</v>
      </c>
      <c r="AI6" s="62"/>
      <c r="AJ6" s="62"/>
      <c r="AK6" s="62"/>
      <c r="AL6" s="62"/>
      <c r="AM6" s="62"/>
    </row>
    <row r="7" spans="1:39" s="66" customFormat="1" ht="14.25" customHeight="1">
      <c r="A7" s="63" t="s">
        <v>79</v>
      </c>
      <c r="B7" s="63"/>
      <c r="C7" s="63"/>
      <c r="D7" s="64" t="s">
        <v>80</v>
      </c>
      <c r="E7" s="64"/>
      <c r="F7" s="63" t="s">
        <v>12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5">
        <v>630000</v>
      </c>
      <c r="AI7" s="65"/>
      <c r="AJ7" s="65"/>
      <c r="AK7" s="65"/>
      <c r="AL7" s="65"/>
      <c r="AM7" s="65"/>
    </row>
    <row r="8" spans="1:39" s="66" customFormat="1" ht="14.25" customHeight="1">
      <c r="A8" s="63" t="s">
        <v>79</v>
      </c>
      <c r="B8" s="63"/>
      <c r="C8" s="63"/>
      <c r="D8" s="64" t="s">
        <v>81</v>
      </c>
      <c r="E8" s="64"/>
      <c r="F8" s="63" t="s">
        <v>14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5">
        <v>9000</v>
      </c>
      <c r="AI8" s="65"/>
      <c r="AJ8" s="65"/>
      <c r="AK8" s="65"/>
      <c r="AL8" s="65"/>
      <c r="AM8" s="65"/>
    </row>
    <row r="9" spans="1:39" s="66" customFormat="1" ht="14.25" customHeight="1">
      <c r="A9" s="63" t="s">
        <v>79</v>
      </c>
      <c r="B9" s="63"/>
      <c r="C9" s="63"/>
      <c r="D9" s="64" t="s">
        <v>82</v>
      </c>
      <c r="E9" s="64"/>
      <c r="F9" s="63" t="s">
        <v>16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5">
        <v>63000</v>
      </c>
      <c r="AI9" s="65"/>
      <c r="AJ9" s="65"/>
      <c r="AK9" s="65"/>
      <c r="AL9" s="65"/>
      <c r="AM9" s="65"/>
    </row>
    <row r="10" spans="1:39" s="66" customFormat="1" ht="14.25" customHeight="1">
      <c r="A10" s="63" t="s">
        <v>79</v>
      </c>
      <c r="B10" s="63"/>
      <c r="C10" s="63"/>
      <c r="D10" s="64" t="s">
        <v>83</v>
      </c>
      <c r="E10" s="64"/>
      <c r="F10" s="63" t="s">
        <v>18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5">
        <v>450000</v>
      </c>
      <c r="AI10" s="65"/>
      <c r="AJ10" s="65"/>
      <c r="AK10" s="65"/>
      <c r="AL10" s="65"/>
      <c r="AM10" s="65"/>
    </row>
    <row r="11" spans="1:39" s="66" customFormat="1" ht="14.25" customHeight="1">
      <c r="A11" s="63" t="s">
        <v>79</v>
      </c>
      <c r="B11" s="63"/>
      <c r="C11" s="63"/>
      <c r="D11" s="64" t="s">
        <v>84</v>
      </c>
      <c r="E11" s="64"/>
      <c r="F11" s="63" t="s">
        <v>20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5">
        <v>1170000</v>
      </c>
      <c r="AI11" s="65"/>
      <c r="AJ11" s="65"/>
      <c r="AK11" s="65"/>
      <c r="AL11" s="65"/>
      <c r="AM11" s="65"/>
    </row>
    <row r="12" spans="1:39" s="66" customFormat="1" ht="14.25" customHeight="1">
      <c r="A12" s="63" t="s">
        <v>79</v>
      </c>
      <c r="B12" s="63"/>
      <c r="C12" s="63"/>
      <c r="D12" s="64" t="s">
        <v>85</v>
      </c>
      <c r="E12" s="64"/>
      <c r="F12" s="63" t="s">
        <v>86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5">
        <v>130000</v>
      </c>
      <c r="AI12" s="65"/>
      <c r="AJ12" s="65"/>
      <c r="AK12" s="65"/>
      <c r="AL12" s="65"/>
      <c r="AM12" s="65"/>
    </row>
    <row r="13" spans="1:39" s="66" customFormat="1" ht="14.25" customHeight="1">
      <c r="A13" s="63" t="s">
        <v>79</v>
      </c>
      <c r="B13" s="63"/>
      <c r="C13" s="63"/>
      <c r="D13" s="64" t="s">
        <v>87</v>
      </c>
      <c r="E13" s="64"/>
      <c r="F13" s="63" t="s">
        <v>24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5">
        <v>4500</v>
      </c>
      <c r="AI13" s="65"/>
      <c r="AJ13" s="65"/>
      <c r="AK13" s="65"/>
      <c r="AL13" s="65"/>
      <c r="AM13" s="65"/>
    </row>
    <row r="14" spans="1:39" s="66" customFormat="1" ht="14.25" customHeight="1">
      <c r="A14" s="63" t="s">
        <v>79</v>
      </c>
      <c r="B14" s="63"/>
      <c r="C14" s="63"/>
      <c r="D14" s="64" t="s">
        <v>88</v>
      </c>
      <c r="E14" s="64"/>
      <c r="F14" s="63" t="s">
        <v>26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5">
        <v>1400</v>
      </c>
      <c r="AI14" s="65"/>
      <c r="AJ14" s="65"/>
      <c r="AK14" s="65"/>
      <c r="AL14" s="65"/>
      <c r="AM14" s="65"/>
    </row>
    <row r="15" spans="1:39" s="66" customFormat="1" ht="14.25" customHeight="1">
      <c r="A15" s="63" t="s">
        <v>79</v>
      </c>
      <c r="B15" s="63"/>
      <c r="C15" s="63"/>
      <c r="D15" s="64" t="s">
        <v>89</v>
      </c>
      <c r="E15" s="64"/>
      <c r="F15" s="63" t="s">
        <v>90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5">
        <v>14000</v>
      </c>
      <c r="AI15" s="65"/>
      <c r="AJ15" s="65"/>
      <c r="AK15" s="65"/>
      <c r="AL15" s="65"/>
      <c r="AM15" s="65"/>
    </row>
    <row r="16" spans="1:39" s="66" customFormat="1" ht="14.25" customHeight="1">
      <c r="A16" s="63" t="s">
        <v>79</v>
      </c>
      <c r="B16" s="63"/>
      <c r="C16" s="63"/>
      <c r="D16" s="64" t="s">
        <v>91</v>
      </c>
      <c r="E16" s="64"/>
      <c r="F16" s="63" t="s">
        <v>30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5">
        <v>400000</v>
      </c>
      <c r="AI16" s="65"/>
      <c r="AJ16" s="65"/>
      <c r="AK16" s="65"/>
      <c r="AL16" s="65"/>
      <c r="AM16" s="65"/>
    </row>
    <row r="17" spans="1:39" s="66" customFormat="1" ht="14.25" customHeight="1">
      <c r="A17" s="63" t="s">
        <v>79</v>
      </c>
      <c r="B17" s="63"/>
      <c r="C17" s="63"/>
      <c r="D17" s="64" t="s">
        <v>92</v>
      </c>
      <c r="E17" s="64"/>
      <c r="F17" s="63" t="s">
        <v>32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5">
        <v>70800</v>
      </c>
      <c r="AI17" s="65"/>
      <c r="AJ17" s="65"/>
      <c r="AK17" s="65"/>
      <c r="AL17" s="65"/>
      <c r="AM17" s="65"/>
    </row>
    <row r="18" spans="1:39" s="66" customFormat="1" ht="14.25" customHeight="1">
      <c r="A18" s="63" t="s">
        <v>93</v>
      </c>
      <c r="B18" s="63"/>
      <c r="C18" s="63"/>
      <c r="D18" s="64" t="s">
        <v>94</v>
      </c>
      <c r="E18" s="64"/>
      <c r="F18" s="63" t="s">
        <v>34</v>
      </c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5">
        <v>100000</v>
      </c>
      <c r="AI18" s="65"/>
      <c r="AJ18" s="65"/>
      <c r="AK18" s="65"/>
      <c r="AL18" s="65"/>
      <c r="AM18" s="65"/>
    </row>
    <row r="19" spans="1:39" ht="14.25" customHeight="1">
      <c r="A19" s="63" t="s">
        <v>95</v>
      </c>
      <c r="B19" s="63"/>
      <c r="C19" s="63"/>
      <c r="D19" s="64" t="s">
        <v>96</v>
      </c>
      <c r="E19" s="64"/>
      <c r="F19" s="63" t="s">
        <v>97</v>
      </c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5">
        <v>4000</v>
      </c>
      <c r="AI19" s="65"/>
      <c r="AJ19" s="65"/>
      <c r="AK19" s="65"/>
      <c r="AL19" s="65"/>
      <c r="AM19" s="65"/>
    </row>
    <row r="20" spans="1:39" ht="14.25" customHeight="1">
      <c r="A20" s="63" t="s">
        <v>95</v>
      </c>
      <c r="B20" s="63"/>
      <c r="C20" s="63"/>
      <c r="D20" s="64" t="s">
        <v>98</v>
      </c>
      <c r="E20" s="64"/>
      <c r="F20" s="63" t="s">
        <v>99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5">
        <v>21000</v>
      </c>
      <c r="AI20" s="65"/>
      <c r="AJ20" s="65"/>
      <c r="AK20" s="65"/>
      <c r="AL20" s="65"/>
      <c r="AM20" s="65"/>
    </row>
    <row r="21" spans="1:39" s="66" customFormat="1" ht="14.25" customHeight="1">
      <c r="A21" s="64" t="s">
        <v>100</v>
      </c>
      <c r="B21" s="64"/>
      <c r="C21" s="64"/>
      <c r="D21" s="64" t="s">
        <v>98</v>
      </c>
      <c r="E21" s="64"/>
      <c r="F21" s="63" t="s">
        <v>101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5">
        <v>1000</v>
      </c>
      <c r="AI21" s="65"/>
      <c r="AJ21" s="65"/>
      <c r="AK21" s="65"/>
      <c r="AL21" s="65"/>
      <c r="AM21" s="65"/>
    </row>
    <row r="22" spans="1:39" ht="14.25" customHeight="1">
      <c r="A22" s="63" t="s">
        <v>102</v>
      </c>
      <c r="B22" s="63"/>
      <c r="C22" s="63"/>
      <c r="D22" s="64" t="s">
        <v>98</v>
      </c>
      <c r="E22" s="64"/>
      <c r="F22" s="63" t="s">
        <v>103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5">
        <v>30000</v>
      </c>
      <c r="AI22" s="65"/>
      <c r="AJ22" s="65"/>
      <c r="AK22" s="65"/>
      <c r="AL22" s="65"/>
      <c r="AM22" s="65"/>
    </row>
    <row r="23" spans="1:39" ht="14.25" customHeight="1">
      <c r="A23" s="63" t="s">
        <v>104</v>
      </c>
      <c r="B23" s="63"/>
      <c r="C23" s="63"/>
      <c r="D23" s="64" t="s">
        <v>98</v>
      </c>
      <c r="E23" s="64"/>
      <c r="F23" s="63" t="s">
        <v>99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5">
        <v>45000</v>
      </c>
      <c r="AI23" s="65"/>
      <c r="AJ23" s="65"/>
      <c r="AK23" s="65"/>
      <c r="AL23" s="65"/>
      <c r="AM23" s="65"/>
    </row>
    <row r="24" spans="1:39" ht="14.25" customHeight="1">
      <c r="A24" s="63" t="s">
        <v>105</v>
      </c>
      <c r="B24" s="63"/>
      <c r="C24" s="63"/>
      <c r="D24" s="64" t="s">
        <v>94</v>
      </c>
      <c r="E24" s="64"/>
      <c r="F24" s="63" t="s">
        <v>34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5">
        <v>125000</v>
      </c>
      <c r="AI24" s="65"/>
      <c r="AJ24" s="65"/>
      <c r="AK24" s="65"/>
      <c r="AL24" s="65"/>
      <c r="AM24" s="65"/>
    </row>
    <row r="25" spans="1:39" ht="14.25" customHeight="1">
      <c r="A25" s="63" t="s">
        <v>105</v>
      </c>
      <c r="B25" s="63"/>
      <c r="C25" s="63"/>
      <c r="D25" s="64" t="s">
        <v>106</v>
      </c>
      <c r="E25" s="64"/>
      <c r="F25" s="63" t="s">
        <v>107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5">
        <v>30000</v>
      </c>
      <c r="AI25" s="65"/>
      <c r="AJ25" s="65"/>
      <c r="AK25" s="65"/>
      <c r="AL25" s="65"/>
      <c r="AM25" s="65"/>
    </row>
    <row r="26" spans="1:39" ht="14.25" customHeight="1">
      <c r="A26" s="63" t="s">
        <v>108</v>
      </c>
      <c r="B26" s="63"/>
      <c r="C26" s="63"/>
      <c r="D26" s="64" t="s">
        <v>109</v>
      </c>
      <c r="E26" s="64"/>
      <c r="F26" s="63" t="s">
        <v>110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5">
        <v>1000</v>
      </c>
      <c r="AI26" s="65"/>
      <c r="AJ26" s="65"/>
      <c r="AK26" s="65"/>
      <c r="AL26" s="65"/>
      <c r="AM26" s="65"/>
    </row>
    <row r="27" spans="1:39" ht="14.25" customHeight="1">
      <c r="A27" s="63" t="s">
        <v>111</v>
      </c>
      <c r="B27" s="63"/>
      <c r="C27" s="63"/>
      <c r="D27" s="64" t="s">
        <v>96</v>
      </c>
      <c r="E27" s="64"/>
      <c r="F27" s="63" t="s">
        <v>97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5">
        <v>5000</v>
      </c>
      <c r="AI27" s="65"/>
      <c r="AJ27" s="65"/>
      <c r="AK27" s="65"/>
      <c r="AL27" s="65"/>
      <c r="AM27" s="65"/>
    </row>
    <row r="28" spans="1:39" ht="14.25" customHeight="1">
      <c r="A28" s="63" t="s">
        <v>112</v>
      </c>
      <c r="B28" s="63"/>
      <c r="C28" s="63"/>
      <c r="D28" s="64" t="s">
        <v>113</v>
      </c>
      <c r="E28" s="64"/>
      <c r="F28" s="63" t="s">
        <v>97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5">
        <v>20000</v>
      </c>
      <c r="AI28" s="65"/>
      <c r="AJ28" s="65"/>
      <c r="AK28" s="65"/>
      <c r="AL28" s="65"/>
      <c r="AM28" s="65"/>
    </row>
    <row r="29" spans="1:39" ht="14.25" customHeight="1">
      <c r="A29" s="63" t="s">
        <v>114</v>
      </c>
      <c r="B29" s="63"/>
      <c r="C29" s="63"/>
      <c r="D29" s="64" t="s">
        <v>113</v>
      </c>
      <c r="E29" s="64"/>
      <c r="F29" s="63" t="s">
        <v>115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5">
        <v>45000</v>
      </c>
      <c r="AI29" s="65"/>
      <c r="AJ29" s="65"/>
      <c r="AK29" s="65"/>
      <c r="AL29" s="65"/>
      <c r="AM29" s="65"/>
    </row>
    <row r="30" spans="1:39" ht="14.25" customHeight="1">
      <c r="A30" s="63" t="s">
        <v>116</v>
      </c>
      <c r="B30" s="63"/>
      <c r="C30" s="63"/>
      <c r="D30" s="64" t="s">
        <v>117</v>
      </c>
      <c r="E30" s="64"/>
      <c r="F30" s="63" t="s">
        <v>54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5">
        <v>300</v>
      </c>
      <c r="AI30" s="65"/>
      <c r="AJ30" s="65"/>
      <c r="AK30" s="65"/>
      <c r="AL30" s="65"/>
      <c r="AM30" s="65"/>
    </row>
    <row r="31" spans="1:39" s="69" customFormat="1" ht="15" customHeight="1">
      <c r="A31" s="67" t="s">
        <v>58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8">
        <f>AH7+AH8+AH9+AH10+AH11+AH12+AH13+AH14+AH15+AH16+AH17+AH18+AH19+AH20+AH21+AH22+AH23+AH24+AH25+AH26+AH27+AH28+AH29+AH30</f>
        <v>3370000</v>
      </c>
      <c r="AI31" s="68"/>
      <c r="AJ31" s="68"/>
      <c r="AK31" s="68"/>
      <c r="AL31" s="68"/>
      <c r="AM31" s="68"/>
    </row>
    <row r="32" spans="1:39" s="69" customFormat="1" ht="15" customHeight="1">
      <c r="A32" s="67" t="s">
        <v>118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J32" s="68"/>
      <c r="AK32" s="68"/>
      <c r="AL32" s="68"/>
      <c r="AM32" s="68"/>
    </row>
    <row r="33" spans="1:39" ht="14.25" customHeight="1">
      <c r="A33" s="63" t="s">
        <v>93</v>
      </c>
      <c r="B33" s="63"/>
      <c r="C33" s="63"/>
      <c r="D33" s="64" t="s">
        <v>119</v>
      </c>
      <c r="E33" s="64"/>
      <c r="F33" s="63" t="s">
        <v>120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5">
        <v>19600</v>
      </c>
      <c r="AI33" s="65"/>
      <c r="AJ33" s="65"/>
      <c r="AK33" s="65"/>
      <c r="AL33" s="65"/>
      <c r="AM33" s="65"/>
    </row>
    <row r="34" spans="1:39" ht="14.25" customHeight="1">
      <c r="A34" s="63" t="s">
        <v>93</v>
      </c>
      <c r="B34" s="63"/>
      <c r="C34" s="63"/>
      <c r="D34" s="64" t="s">
        <v>121</v>
      </c>
      <c r="E34" s="64"/>
      <c r="F34" s="63" t="s">
        <v>122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5">
        <v>400</v>
      </c>
      <c r="AI34" s="65"/>
      <c r="AJ34" s="65"/>
      <c r="AK34" s="65"/>
      <c r="AL34" s="65"/>
      <c r="AM34" s="65"/>
    </row>
    <row r="35" spans="1:39" ht="14.25" customHeight="1">
      <c r="A35" s="63" t="s">
        <v>123</v>
      </c>
      <c r="B35" s="63"/>
      <c r="C35" s="63"/>
      <c r="D35" s="64" t="s">
        <v>119</v>
      </c>
      <c r="E35" s="64"/>
      <c r="F35" s="63" t="s">
        <v>124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5">
        <v>10000</v>
      </c>
      <c r="AI35" s="65"/>
      <c r="AJ35" s="65"/>
      <c r="AK35" s="65"/>
      <c r="AL35" s="65"/>
      <c r="AM35" s="65"/>
    </row>
    <row r="36" spans="1:39" ht="14.25" customHeight="1">
      <c r="A36" s="63" t="s">
        <v>125</v>
      </c>
      <c r="B36" s="63"/>
      <c r="C36" s="63"/>
      <c r="D36" s="63" t="s">
        <v>126</v>
      </c>
      <c r="E36" s="63"/>
      <c r="F36" s="63" t="s">
        <v>127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5">
        <v>500000</v>
      </c>
      <c r="AI36" s="65"/>
      <c r="AJ36" s="65"/>
      <c r="AK36" s="65"/>
      <c r="AL36" s="65"/>
      <c r="AM36" s="65"/>
    </row>
    <row r="37" spans="1:39" ht="14.25" customHeight="1">
      <c r="A37" s="63" t="s">
        <v>125</v>
      </c>
      <c r="B37" s="63"/>
      <c r="C37" s="63"/>
      <c r="D37" s="63" t="s">
        <v>128</v>
      </c>
      <c r="E37" s="63"/>
      <c r="F37" s="63" t="s">
        <v>129</v>
      </c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5">
        <v>4300000</v>
      </c>
      <c r="AI37" s="65"/>
      <c r="AJ37" s="65"/>
      <c r="AK37" s="65"/>
      <c r="AL37" s="65"/>
      <c r="AM37" s="65"/>
    </row>
    <row r="38" spans="1:39" ht="14.25" customHeight="1">
      <c r="A38" s="63" t="s">
        <v>95</v>
      </c>
      <c r="B38" s="63"/>
      <c r="C38" s="63"/>
      <c r="D38" s="64" t="s">
        <v>130</v>
      </c>
      <c r="E38" s="64"/>
      <c r="F38" s="63" t="s">
        <v>131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5">
        <v>15000</v>
      </c>
      <c r="AI38" s="65"/>
      <c r="AJ38" s="65"/>
      <c r="AK38" s="65"/>
      <c r="AL38" s="65"/>
      <c r="AM38" s="65"/>
    </row>
    <row r="39" spans="1:39" ht="14.25" customHeight="1">
      <c r="A39" s="63" t="s">
        <v>95</v>
      </c>
      <c r="B39" s="63"/>
      <c r="C39" s="63"/>
      <c r="D39" s="64" t="s">
        <v>132</v>
      </c>
      <c r="E39" s="64"/>
      <c r="F39" s="63" t="s">
        <v>133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5">
        <v>100000</v>
      </c>
      <c r="AI39" s="65"/>
      <c r="AJ39" s="65"/>
      <c r="AK39" s="65"/>
      <c r="AL39" s="65"/>
      <c r="AM39" s="65"/>
    </row>
    <row r="40" spans="1:39" ht="14.25" customHeight="1">
      <c r="A40" s="63" t="s">
        <v>95</v>
      </c>
      <c r="B40" s="63"/>
      <c r="C40" s="63"/>
      <c r="D40" s="64" t="s">
        <v>134</v>
      </c>
      <c r="E40" s="64"/>
      <c r="F40" s="63" t="s">
        <v>135</v>
      </c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5">
        <v>116000</v>
      </c>
      <c r="AI40" s="65"/>
      <c r="AJ40" s="65"/>
      <c r="AK40" s="65"/>
      <c r="AL40" s="65"/>
      <c r="AM40" s="65"/>
    </row>
    <row r="41" spans="1:39" ht="14.25" customHeight="1">
      <c r="A41" s="63" t="s">
        <v>136</v>
      </c>
      <c r="B41" s="63"/>
      <c r="C41" s="63"/>
      <c r="D41" s="64" t="s">
        <v>126</v>
      </c>
      <c r="E41" s="64"/>
      <c r="F41" s="63" t="s">
        <v>137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5">
        <v>100000</v>
      </c>
      <c r="AI41" s="65"/>
      <c r="AJ41" s="65"/>
      <c r="AK41" s="65"/>
      <c r="AL41" s="65"/>
      <c r="AM41" s="65"/>
    </row>
    <row r="42" spans="1:39" ht="14.25" customHeight="1">
      <c r="A42" s="63" t="s">
        <v>106</v>
      </c>
      <c r="B42" s="63"/>
      <c r="C42" s="63"/>
      <c r="D42" s="64" t="s">
        <v>138</v>
      </c>
      <c r="E42" s="64"/>
      <c r="F42" s="63" t="s">
        <v>139</v>
      </c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5">
        <v>5000</v>
      </c>
      <c r="AI42" s="65"/>
      <c r="AJ42" s="65"/>
      <c r="AK42" s="65"/>
      <c r="AL42" s="65"/>
      <c r="AM42" s="65"/>
    </row>
    <row r="43" spans="1:39" ht="14.25" customHeight="1">
      <c r="A43" s="63" t="s">
        <v>140</v>
      </c>
      <c r="B43" s="63"/>
      <c r="C43" s="63"/>
      <c r="D43" s="64" t="s">
        <v>141</v>
      </c>
      <c r="E43" s="64"/>
      <c r="F43" s="63" t="s">
        <v>25</v>
      </c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5">
        <v>5000</v>
      </c>
      <c r="AI43" s="65"/>
      <c r="AJ43" s="65"/>
      <c r="AK43" s="65"/>
      <c r="AL43" s="65"/>
      <c r="AM43" s="65"/>
    </row>
    <row r="44" spans="1:39" ht="14.25" customHeight="1">
      <c r="A44" s="63" t="s">
        <v>142</v>
      </c>
      <c r="B44" s="63"/>
      <c r="C44" s="63"/>
      <c r="D44" s="64" t="s">
        <v>143</v>
      </c>
      <c r="E44" s="64"/>
      <c r="F44" s="63" t="s">
        <v>144</v>
      </c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5">
        <v>5760</v>
      </c>
      <c r="AI44" s="65"/>
      <c r="AJ44" s="65"/>
      <c r="AK44" s="65"/>
      <c r="AL44" s="65"/>
      <c r="AM44" s="65"/>
    </row>
    <row r="45" spans="1:39" ht="14.25" customHeight="1">
      <c r="A45" s="63" t="s">
        <v>142</v>
      </c>
      <c r="B45" s="63"/>
      <c r="C45" s="63"/>
      <c r="D45" s="64" t="s">
        <v>119</v>
      </c>
      <c r="E45" s="64"/>
      <c r="F45" s="63" t="s">
        <v>145</v>
      </c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5">
        <v>540</v>
      </c>
      <c r="AI45" s="65"/>
      <c r="AJ45" s="65"/>
      <c r="AK45" s="65"/>
      <c r="AL45" s="65"/>
      <c r="AM45" s="65"/>
    </row>
    <row r="46" spans="1:39" ht="14.25" customHeight="1">
      <c r="A46" s="63" t="s">
        <v>146</v>
      </c>
      <c r="B46" s="63"/>
      <c r="C46" s="63"/>
      <c r="D46" s="64" t="s">
        <v>147</v>
      </c>
      <c r="E46" s="64"/>
      <c r="F46" s="63" t="s">
        <v>148</v>
      </c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5">
        <v>10000</v>
      </c>
      <c r="AI46" s="65"/>
      <c r="AJ46" s="65"/>
      <c r="AK46" s="65"/>
      <c r="AL46" s="65"/>
      <c r="AM46" s="65"/>
    </row>
    <row r="47" spans="1:39" ht="14.25" customHeight="1">
      <c r="A47" s="63" t="s">
        <v>146</v>
      </c>
      <c r="B47" s="63"/>
      <c r="C47" s="63"/>
      <c r="D47" s="64" t="s">
        <v>119</v>
      </c>
      <c r="E47" s="64"/>
      <c r="F47" s="63" t="s">
        <v>149</v>
      </c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5">
        <v>5000</v>
      </c>
      <c r="AI47" s="65"/>
      <c r="AJ47" s="65"/>
      <c r="AK47" s="65"/>
      <c r="AL47" s="65"/>
      <c r="AM47" s="65"/>
    </row>
    <row r="48" spans="1:39" ht="14.25" customHeight="1">
      <c r="A48" s="63" t="s">
        <v>146</v>
      </c>
      <c r="B48" s="63"/>
      <c r="C48" s="63"/>
      <c r="D48" s="64" t="s">
        <v>150</v>
      </c>
      <c r="E48" s="64"/>
      <c r="F48" s="63" t="s">
        <v>151</v>
      </c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5">
        <v>10000</v>
      </c>
      <c r="AI48" s="65"/>
      <c r="AJ48" s="65"/>
      <c r="AK48" s="65"/>
      <c r="AL48" s="65"/>
      <c r="AM48" s="65"/>
    </row>
    <row r="49" spans="1:39" ht="14.25" customHeight="1">
      <c r="A49" s="63" t="s">
        <v>146</v>
      </c>
      <c r="B49" s="63"/>
      <c r="C49" s="63"/>
      <c r="D49" s="64" t="s">
        <v>152</v>
      </c>
      <c r="E49" s="64"/>
      <c r="F49" s="63" t="s">
        <v>153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5">
        <v>5000</v>
      </c>
      <c r="AI49" s="65"/>
      <c r="AJ49" s="65"/>
      <c r="AK49" s="65"/>
      <c r="AL49" s="65"/>
      <c r="AM49" s="65"/>
    </row>
    <row r="50" spans="1:39" ht="14.25" customHeight="1">
      <c r="A50" s="63" t="s">
        <v>146</v>
      </c>
      <c r="B50" s="63"/>
      <c r="C50" s="63"/>
      <c r="D50" s="64" t="s">
        <v>154</v>
      </c>
      <c r="E50" s="64"/>
      <c r="F50" s="63" t="s">
        <v>155</v>
      </c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5">
        <v>5000</v>
      </c>
      <c r="AI50" s="65"/>
      <c r="AJ50" s="65"/>
      <c r="AK50" s="65"/>
      <c r="AL50" s="65"/>
      <c r="AM50" s="65"/>
    </row>
    <row r="51" spans="1:39" ht="14.25" customHeight="1">
      <c r="A51" s="63" t="s">
        <v>156</v>
      </c>
      <c r="B51" s="63"/>
      <c r="C51" s="63"/>
      <c r="D51" s="64" t="s">
        <v>154</v>
      </c>
      <c r="E51" s="64"/>
      <c r="F51" s="63" t="s">
        <v>157</v>
      </c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5">
        <v>5000</v>
      </c>
      <c r="AI51" s="65"/>
      <c r="AJ51" s="65"/>
      <c r="AK51" s="65"/>
      <c r="AL51" s="65"/>
      <c r="AM51" s="65"/>
    </row>
    <row r="52" spans="1:39" ht="14.25" customHeight="1">
      <c r="A52" s="63" t="s">
        <v>102</v>
      </c>
      <c r="B52" s="63"/>
      <c r="C52" s="63"/>
      <c r="D52" s="64" t="s">
        <v>147</v>
      </c>
      <c r="E52" s="64"/>
      <c r="F52" s="63" t="s">
        <v>158</v>
      </c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5">
        <v>5000</v>
      </c>
      <c r="AI52" s="65"/>
      <c r="AJ52" s="65"/>
      <c r="AK52" s="65"/>
      <c r="AL52" s="65"/>
      <c r="AM52" s="65"/>
    </row>
    <row r="53" spans="1:39" ht="14.25" customHeight="1">
      <c r="A53" s="63" t="s">
        <v>159</v>
      </c>
      <c r="B53" s="63"/>
      <c r="C53" s="63"/>
      <c r="D53" s="64" t="s">
        <v>147</v>
      </c>
      <c r="E53" s="64"/>
      <c r="F53" s="63" t="s">
        <v>160</v>
      </c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5">
        <v>5000</v>
      </c>
      <c r="AI53" s="65"/>
      <c r="AJ53" s="65"/>
      <c r="AK53" s="65"/>
      <c r="AL53" s="65"/>
      <c r="AM53" s="65"/>
    </row>
    <row r="54" spans="1:39" ht="14.25" customHeight="1">
      <c r="A54" s="63" t="s">
        <v>159</v>
      </c>
      <c r="B54" s="63"/>
      <c r="C54" s="63"/>
      <c r="D54" s="64" t="s">
        <v>161</v>
      </c>
      <c r="E54" s="64"/>
      <c r="F54" s="63" t="s">
        <v>162</v>
      </c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5">
        <v>40000</v>
      </c>
      <c r="AI54" s="65"/>
      <c r="AJ54" s="65"/>
      <c r="AK54" s="65"/>
      <c r="AL54" s="65"/>
      <c r="AM54" s="65"/>
    </row>
    <row r="55" spans="1:39" ht="14.25" customHeight="1">
      <c r="A55" s="63" t="s">
        <v>159</v>
      </c>
      <c r="B55" s="63"/>
      <c r="C55" s="63"/>
      <c r="D55" s="64" t="s">
        <v>126</v>
      </c>
      <c r="E55" s="64"/>
      <c r="F55" s="63" t="s">
        <v>163</v>
      </c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5">
        <v>15000</v>
      </c>
      <c r="AI55" s="65"/>
      <c r="AJ55" s="65"/>
      <c r="AK55" s="65"/>
      <c r="AL55" s="65"/>
      <c r="AM55" s="65"/>
    </row>
    <row r="56" spans="1:39" ht="14.25" customHeight="1">
      <c r="A56" s="63" t="s">
        <v>114</v>
      </c>
      <c r="B56" s="63"/>
      <c r="C56" s="63"/>
      <c r="D56" s="64" t="s">
        <v>119</v>
      </c>
      <c r="E56" s="64"/>
      <c r="F56" s="63" t="s">
        <v>164</v>
      </c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5">
        <v>70000</v>
      </c>
      <c r="AI56" s="65"/>
      <c r="AJ56" s="65"/>
      <c r="AK56" s="65"/>
      <c r="AL56" s="65"/>
      <c r="AM56" s="65"/>
    </row>
    <row r="57" spans="1:39" ht="14.25" customHeight="1">
      <c r="A57" s="63" t="s">
        <v>105</v>
      </c>
      <c r="B57" s="63"/>
      <c r="C57" s="63"/>
      <c r="D57" s="64" t="s">
        <v>119</v>
      </c>
      <c r="E57" s="64"/>
      <c r="F57" s="63" t="s">
        <v>165</v>
      </c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5">
        <v>10000</v>
      </c>
      <c r="AI57" s="65"/>
      <c r="AJ57" s="65"/>
      <c r="AK57" s="65"/>
      <c r="AL57" s="65"/>
      <c r="AM57" s="65"/>
    </row>
    <row r="58" spans="1:39" ht="14.25" customHeight="1">
      <c r="A58" s="63" t="s">
        <v>105</v>
      </c>
      <c r="B58" s="63"/>
      <c r="C58" s="63"/>
      <c r="D58" s="64" t="s">
        <v>132</v>
      </c>
      <c r="E58" s="64"/>
      <c r="F58" s="63" t="s">
        <v>166</v>
      </c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5">
        <v>7000</v>
      </c>
      <c r="AI58" s="65"/>
      <c r="AJ58" s="65"/>
      <c r="AK58" s="65"/>
      <c r="AL58" s="65"/>
      <c r="AM58" s="65"/>
    </row>
    <row r="59" spans="1:39" ht="14.25" customHeight="1">
      <c r="A59" s="63" t="s">
        <v>105</v>
      </c>
      <c r="B59" s="63"/>
      <c r="C59" s="63"/>
      <c r="D59" s="64" t="s">
        <v>167</v>
      </c>
      <c r="E59" s="64"/>
      <c r="F59" s="63" t="s">
        <v>168</v>
      </c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5">
        <v>75000</v>
      </c>
      <c r="AI59" s="65"/>
      <c r="AJ59" s="65"/>
      <c r="AK59" s="65"/>
      <c r="AL59" s="65"/>
      <c r="AM59" s="65"/>
    </row>
    <row r="60" spans="1:39" ht="14.25" customHeight="1">
      <c r="A60" s="63" t="s">
        <v>105</v>
      </c>
      <c r="B60" s="63"/>
      <c r="C60" s="63"/>
      <c r="D60" s="64" t="s">
        <v>169</v>
      </c>
      <c r="E60" s="64"/>
      <c r="F60" s="63" t="s">
        <v>170</v>
      </c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5">
        <v>1000</v>
      </c>
      <c r="AI60" s="65"/>
      <c r="AJ60" s="65"/>
      <c r="AK60" s="65"/>
      <c r="AL60" s="65"/>
      <c r="AM60" s="65"/>
    </row>
    <row r="61" spans="1:39" ht="14.25" customHeight="1">
      <c r="A61" s="63" t="s">
        <v>108</v>
      </c>
      <c r="B61" s="63"/>
      <c r="C61" s="63"/>
      <c r="D61" s="64" t="s">
        <v>147</v>
      </c>
      <c r="E61" s="64"/>
      <c r="F61" s="63" t="s">
        <v>171</v>
      </c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5">
        <v>1700</v>
      </c>
      <c r="AI61" s="65"/>
      <c r="AJ61" s="65"/>
      <c r="AK61" s="65"/>
      <c r="AL61" s="65"/>
      <c r="AM61" s="65"/>
    </row>
    <row r="62" spans="1:39" ht="14.25" customHeight="1">
      <c r="A62" s="63" t="s">
        <v>108</v>
      </c>
      <c r="B62" s="63"/>
      <c r="C62" s="63"/>
      <c r="D62" s="64" t="s">
        <v>119</v>
      </c>
      <c r="E62" s="64"/>
      <c r="F62" s="63" t="s">
        <v>172</v>
      </c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5">
        <v>168000</v>
      </c>
      <c r="AI62" s="65"/>
      <c r="AJ62" s="65"/>
      <c r="AK62" s="65"/>
      <c r="AL62" s="65"/>
      <c r="AM62" s="65"/>
    </row>
    <row r="63" spans="1:39" ht="14.25" customHeight="1">
      <c r="A63" s="63" t="s">
        <v>108</v>
      </c>
      <c r="B63" s="63"/>
      <c r="C63" s="63"/>
      <c r="D63" s="64" t="s">
        <v>173</v>
      </c>
      <c r="E63" s="64"/>
      <c r="F63" s="63" t="s">
        <v>174</v>
      </c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5">
        <v>5300</v>
      </c>
      <c r="AI63" s="65"/>
      <c r="AJ63" s="65"/>
      <c r="AK63" s="65"/>
      <c r="AL63" s="65"/>
      <c r="AM63" s="65"/>
    </row>
    <row r="64" spans="1:39" ht="14.25" customHeight="1">
      <c r="A64" s="63" t="s">
        <v>112</v>
      </c>
      <c r="B64" s="63"/>
      <c r="C64" s="63"/>
      <c r="D64" s="64" t="s">
        <v>119</v>
      </c>
      <c r="E64" s="64"/>
      <c r="F64" s="63" t="s">
        <v>175</v>
      </c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5">
        <v>85000</v>
      </c>
      <c r="AI64" s="65"/>
      <c r="AJ64" s="65"/>
      <c r="AK64" s="65"/>
      <c r="AL64" s="65"/>
      <c r="AM64" s="65"/>
    </row>
    <row r="65" spans="1:39" ht="14.25" customHeight="1">
      <c r="A65" s="63" t="s">
        <v>176</v>
      </c>
      <c r="B65" s="63"/>
      <c r="C65" s="63"/>
      <c r="D65" s="64" t="s">
        <v>147</v>
      </c>
      <c r="E65" s="64"/>
      <c r="F65" s="63" t="s">
        <v>177</v>
      </c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5">
        <v>15000</v>
      </c>
      <c r="AI65" s="65"/>
      <c r="AJ65" s="65"/>
      <c r="AK65" s="65"/>
      <c r="AL65" s="65"/>
      <c r="AM65" s="65"/>
    </row>
    <row r="66" spans="1:39" ht="14.25" customHeight="1">
      <c r="A66" s="63" t="s">
        <v>176</v>
      </c>
      <c r="B66" s="63"/>
      <c r="C66" s="63"/>
      <c r="D66" s="64" t="s">
        <v>178</v>
      </c>
      <c r="E66" s="64"/>
      <c r="F66" s="63" t="s">
        <v>179</v>
      </c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5">
        <v>30000</v>
      </c>
      <c r="AI66" s="65"/>
      <c r="AJ66" s="65"/>
      <c r="AK66" s="65"/>
      <c r="AL66" s="65"/>
      <c r="AM66" s="65"/>
    </row>
    <row r="67" spans="1:39" ht="14.25" customHeight="1">
      <c r="A67" s="63" t="s">
        <v>180</v>
      </c>
      <c r="B67" s="63"/>
      <c r="C67" s="63"/>
      <c r="D67" s="64" t="s">
        <v>181</v>
      </c>
      <c r="E67" s="64"/>
      <c r="F67" s="63" t="s">
        <v>47</v>
      </c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5">
        <v>20000</v>
      </c>
      <c r="AI67" s="65"/>
      <c r="AJ67" s="65"/>
      <c r="AK67" s="65"/>
      <c r="AL67" s="65"/>
      <c r="AM67" s="65"/>
    </row>
    <row r="68" spans="1:39" ht="14.25" customHeight="1">
      <c r="A68" s="63" t="s">
        <v>182</v>
      </c>
      <c r="B68" s="63"/>
      <c r="C68" s="63"/>
      <c r="D68" s="64" t="s">
        <v>147</v>
      </c>
      <c r="E68" s="64"/>
      <c r="F68" s="63" t="s">
        <v>183</v>
      </c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5">
        <v>5000</v>
      </c>
      <c r="AI68" s="65"/>
      <c r="AJ68" s="65"/>
      <c r="AK68" s="65"/>
      <c r="AL68" s="65"/>
      <c r="AM68" s="65"/>
    </row>
    <row r="69" spans="1:39" ht="14.25" customHeight="1">
      <c r="A69" s="63" t="s">
        <v>182</v>
      </c>
      <c r="B69" s="63"/>
      <c r="C69" s="63"/>
      <c r="D69" s="64" t="s">
        <v>178</v>
      </c>
      <c r="E69" s="64"/>
      <c r="F69" s="63" t="s">
        <v>184</v>
      </c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5">
        <v>5000</v>
      </c>
      <c r="AI69" s="65"/>
      <c r="AJ69" s="65"/>
      <c r="AK69" s="65"/>
      <c r="AL69" s="65"/>
      <c r="AM69" s="65"/>
    </row>
    <row r="70" spans="1:39" ht="14.25" customHeight="1">
      <c r="A70" s="63" t="s">
        <v>182</v>
      </c>
      <c r="B70" s="63"/>
      <c r="C70" s="63"/>
      <c r="D70" s="64" t="s">
        <v>185</v>
      </c>
      <c r="E70" s="64"/>
      <c r="F70" s="63" t="s">
        <v>186</v>
      </c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5">
        <v>15000</v>
      </c>
      <c r="AI70" s="65"/>
      <c r="AJ70" s="65"/>
      <c r="AK70" s="65"/>
      <c r="AL70" s="65"/>
      <c r="AM70" s="65"/>
    </row>
    <row r="71" spans="1:39" ht="14.25" customHeight="1">
      <c r="A71" s="63" t="s">
        <v>187</v>
      </c>
      <c r="B71" s="63"/>
      <c r="C71" s="63"/>
      <c r="D71" s="64" t="s">
        <v>188</v>
      </c>
      <c r="E71" s="64"/>
      <c r="F71" s="63" t="s">
        <v>189</v>
      </c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5">
        <v>480000</v>
      </c>
      <c r="AI71" s="65"/>
      <c r="AJ71" s="65"/>
      <c r="AK71" s="65"/>
      <c r="AL71" s="65"/>
      <c r="AM71" s="65"/>
    </row>
    <row r="72" spans="1:39" ht="14.25" customHeight="1">
      <c r="A72" s="63" t="s">
        <v>187</v>
      </c>
      <c r="B72" s="63"/>
      <c r="C72" s="63"/>
      <c r="D72" s="64" t="s">
        <v>190</v>
      </c>
      <c r="E72" s="64"/>
      <c r="F72" s="63" t="s">
        <v>191</v>
      </c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5">
        <v>70000</v>
      </c>
      <c r="AI72" s="65"/>
      <c r="AJ72" s="65"/>
      <c r="AK72" s="65"/>
      <c r="AL72" s="65"/>
      <c r="AM72" s="65"/>
    </row>
    <row r="73" spans="1:39" ht="14.25" customHeight="1">
      <c r="A73" s="63" t="s">
        <v>192</v>
      </c>
      <c r="B73" s="63"/>
      <c r="C73" s="63"/>
      <c r="D73" s="64" t="s">
        <v>193</v>
      </c>
      <c r="E73" s="64"/>
      <c r="F73" s="63" t="s">
        <v>194</v>
      </c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5">
        <v>250000</v>
      </c>
      <c r="AI73" s="65"/>
      <c r="AJ73" s="65"/>
      <c r="AK73" s="65"/>
      <c r="AL73" s="65"/>
      <c r="AM73" s="65"/>
    </row>
    <row r="74" spans="1:39" ht="14.25" customHeight="1">
      <c r="A74" s="63" t="s">
        <v>192</v>
      </c>
      <c r="B74" s="63"/>
      <c r="C74" s="63"/>
      <c r="D74" s="64" t="s">
        <v>141</v>
      </c>
      <c r="E74" s="64"/>
      <c r="F74" s="63" t="s">
        <v>195</v>
      </c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5">
        <v>1000</v>
      </c>
      <c r="AI74" s="65"/>
      <c r="AJ74" s="65"/>
      <c r="AK74" s="65"/>
      <c r="AL74" s="65"/>
      <c r="AM74" s="65"/>
    </row>
    <row r="75" spans="1:39" ht="14.25" customHeight="1">
      <c r="A75" s="63" t="s">
        <v>192</v>
      </c>
      <c r="B75" s="63"/>
      <c r="C75" s="63"/>
      <c r="D75" s="64" t="s">
        <v>147</v>
      </c>
      <c r="E75" s="64"/>
      <c r="F75" s="63" t="s">
        <v>196</v>
      </c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5">
        <v>45000</v>
      </c>
      <c r="AI75" s="65"/>
      <c r="AJ75" s="65"/>
      <c r="AK75" s="65"/>
      <c r="AL75" s="65"/>
      <c r="AM75" s="65"/>
    </row>
    <row r="76" spans="1:39" ht="14.25" customHeight="1">
      <c r="A76" s="63" t="s">
        <v>192</v>
      </c>
      <c r="B76" s="63"/>
      <c r="C76" s="63"/>
      <c r="D76" s="64" t="s">
        <v>197</v>
      </c>
      <c r="E76" s="64"/>
      <c r="F76" s="63" t="s">
        <v>198</v>
      </c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5">
        <v>75000</v>
      </c>
      <c r="AI76" s="65"/>
      <c r="AJ76" s="65"/>
      <c r="AK76" s="65"/>
      <c r="AL76" s="65"/>
      <c r="AM76" s="65"/>
    </row>
    <row r="77" spans="1:39" ht="14.25" customHeight="1">
      <c r="A77" s="63" t="s">
        <v>192</v>
      </c>
      <c r="B77" s="63"/>
      <c r="C77" s="63"/>
      <c r="D77" s="64" t="s">
        <v>161</v>
      </c>
      <c r="E77" s="64"/>
      <c r="F77" s="63" t="s">
        <v>199</v>
      </c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5">
        <v>55000</v>
      </c>
      <c r="AI77" s="65"/>
      <c r="AJ77" s="65"/>
      <c r="AK77" s="65"/>
      <c r="AL77" s="65"/>
      <c r="AM77" s="65"/>
    </row>
    <row r="78" spans="1:39" ht="14.25" customHeight="1">
      <c r="A78" s="63" t="s">
        <v>192</v>
      </c>
      <c r="B78" s="63"/>
      <c r="C78" s="63"/>
      <c r="D78" s="64" t="s">
        <v>200</v>
      </c>
      <c r="E78" s="64"/>
      <c r="F78" s="63" t="s">
        <v>201</v>
      </c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5">
        <v>2000</v>
      </c>
      <c r="AI78" s="65"/>
      <c r="AJ78" s="65"/>
      <c r="AK78" s="65"/>
      <c r="AL78" s="65"/>
      <c r="AM78" s="65"/>
    </row>
    <row r="79" spans="1:39" ht="14.25" customHeight="1">
      <c r="A79" s="63" t="s">
        <v>192</v>
      </c>
      <c r="B79" s="63"/>
      <c r="C79" s="63"/>
      <c r="D79" s="64" t="s">
        <v>185</v>
      </c>
      <c r="E79" s="64"/>
      <c r="F79" s="63" t="s">
        <v>202</v>
      </c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5">
        <v>2500</v>
      </c>
      <c r="AI79" s="65"/>
      <c r="AJ79" s="65"/>
      <c r="AK79" s="65"/>
      <c r="AL79" s="65"/>
      <c r="AM79" s="65"/>
    </row>
    <row r="80" spans="1:39" ht="14.25" customHeight="1">
      <c r="A80" s="63" t="s">
        <v>192</v>
      </c>
      <c r="B80" s="63"/>
      <c r="C80" s="63"/>
      <c r="D80" s="64" t="s">
        <v>203</v>
      </c>
      <c r="E80" s="64"/>
      <c r="F80" s="63" t="s">
        <v>204</v>
      </c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5">
        <v>5000</v>
      </c>
      <c r="AI80" s="65"/>
      <c r="AJ80" s="65"/>
      <c r="AK80" s="65"/>
      <c r="AL80" s="65"/>
      <c r="AM80" s="65"/>
    </row>
    <row r="81" spans="1:39" ht="14.25" customHeight="1">
      <c r="A81" s="63" t="s">
        <v>192</v>
      </c>
      <c r="B81" s="63"/>
      <c r="C81" s="63"/>
      <c r="D81" s="64" t="s">
        <v>205</v>
      </c>
      <c r="E81" s="64"/>
      <c r="F81" s="63" t="s">
        <v>206</v>
      </c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5">
        <v>30000</v>
      </c>
      <c r="AI81" s="65"/>
      <c r="AJ81" s="65"/>
      <c r="AK81" s="65"/>
      <c r="AL81" s="65"/>
      <c r="AM81" s="65"/>
    </row>
    <row r="82" spans="1:39" ht="14.25" customHeight="1">
      <c r="A82" s="63" t="s">
        <v>192</v>
      </c>
      <c r="B82" s="63"/>
      <c r="C82" s="63"/>
      <c r="D82" s="64" t="s">
        <v>119</v>
      </c>
      <c r="E82" s="64"/>
      <c r="F82" s="63" t="s">
        <v>207</v>
      </c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5">
        <v>70000</v>
      </c>
      <c r="AI82" s="65"/>
      <c r="AJ82" s="65"/>
      <c r="AK82" s="65"/>
      <c r="AL82" s="65"/>
      <c r="AM82" s="65"/>
    </row>
    <row r="83" spans="1:39" ht="14.25" customHeight="1">
      <c r="A83" s="63" t="s">
        <v>192</v>
      </c>
      <c r="B83" s="63"/>
      <c r="C83" s="63"/>
      <c r="D83" s="64" t="s">
        <v>126</v>
      </c>
      <c r="E83" s="64"/>
      <c r="F83" s="63" t="s">
        <v>208</v>
      </c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5">
        <v>60000</v>
      </c>
      <c r="AI83" s="65"/>
      <c r="AJ83" s="65"/>
      <c r="AK83" s="65"/>
      <c r="AL83" s="65"/>
      <c r="AM83" s="65"/>
    </row>
    <row r="84" spans="1:39" ht="14.25" customHeight="1">
      <c r="A84" s="63" t="s">
        <v>192</v>
      </c>
      <c r="B84" s="63"/>
      <c r="C84" s="63"/>
      <c r="D84" s="64" t="s">
        <v>209</v>
      </c>
      <c r="E84" s="64"/>
      <c r="F84" s="63" t="s">
        <v>210</v>
      </c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5">
        <v>500</v>
      </c>
      <c r="AI84" s="65"/>
      <c r="AJ84" s="65"/>
      <c r="AK84" s="65"/>
      <c r="AL84" s="65"/>
      <c r="AM84" s="65"/>
    </row>
    <row r="85" spans="1:39" ht="14.25" customHeight="1">
      <c r="A85" s="63" t="s">
        <v>192</v>
      </c>
      <c r="B85" s="63"/>
      <c r="C85" s="63"/>
      <c r="D85" s="64" t="s">
        <v>150</v>
      </c>
      <c r="E85" s="64"/>
      <c r="F85" s="63" t="s">
        <v>211</v>
      </c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5">
        <v>10000</v>
      </c>
      <c r="AI85" s="65"/>
      <c r="AJ85" s="65"/>
      <c r="AK85" s="65"/>
      <c r="AL85" s="65"/>
      <c r="AM85" s="65"/>
    </row>
    <row r="86" spans="1:39" ht="14.25" customHeight="1">
      <c r="A86" s="63" t="s">
        <v>192</v>
      </c>
      <c r="B86" s="63"/>
      <c r="C86" s="63"/>
      <c r="D86" s="64" t="s">
        <v>154</v>
      </c>
      <c r="E86" s="64"/>
      <c r="F86" s="63" t="s">
        <v>212</v>
      </c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5">
        <v>3000</v>
      </c>
      <c r="AI86" s="65"/>
      <c r="AJ86" s="65"/>
      <c r="AK86" s="65"/>
      <c r="AL86" s="65"/>
      <c r="AM86" s="65"/>
    </row>
    <row r="87" spans="1:39" ht="14.25" customHeight="1">
      <c r="A87" s="63" t="s">
        <v>192</v>
      </c>
      <c r="B87" s="63"/>
      <c r="C87" s="63"/>
      <c r="D87" s="64" t="s">
        <v>121</v>
      </c>
      <c r="E87" s="64"/>
      <c r="F87" s="63" t="s">
        <v>213</v>
      </c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5">
        <v>1000</v>
      </c>
      <c r="AI87" s="65"/>
      <c r="AJ87" s="65"/>
      <c r="AK87" s="65"/>
      <c r="AL87" s="65"/>
      <c r="AM87" s="65"/>
    </row>
    <row r="88" spans="1:39" ht="14.25" customHeight="1">
      <c r="A88" s="63" t="s">
        <v>116</v>
      </c>
      <c r="B88" s="63"/>
      <c r="C88" s="63"/>
      <c r="D88" s="64" t="s">
        <v>185</v>
      </c>
      <c r="E88" s="64"/>
      <c r="F88" s="63" t="s">
        <v>55</v>
      </c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5">
        <v>6000</v>
      </c>
      <c r="AI88" s="65"/>
      <c r="AJ88" s="65"/>
      <c r="AK88" s="65"/>
      <c r="AL88" s="65"/>
      <c r="AM88" s="65"/>
    </row>
    <row r="89" spans="1:39" ht="14.25" customHeight="1">
      <c r="A89" s="63" t="s">
        <v>214</v>
      </c>
      <c r="B89" s="63"/>
      <c r="C89" s="63"/>
      <c r="D89" s="64" t="s">
        <v>185</v>
      </c>
      <c r="E89" s="64"/>
      <c r="F89" s="63" t="s">
        <v>56</v>
      </c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5">
        <v>32000</v>
      </c>
      <c r="AI89" s="65"/>
      <c r="AJ89" s="65"/>
      <c r="AK89" s="65"/>
      <c r="AL89" s="65"/>
      <c r="AM89" s="65"/>
    </row>
    <row r="90" spans="1:39" ht="14.25" customHeight="1">
      <c r="A90" s="63" t="s">
        <v>215</v>
      </c>
      <c r="B90" s="63"/>
      <c r="C90" s="63"/>
      <c r="D90" s="64" t="s">
        <v>216</v>
      </c>
      <c r="E90" s="64"/>
      <c r="F90" s="63" t="s">
        <v>57</v>
      </c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5">
        <v>16700</v>
      </c>
      <c r="AI90" s="65"/>
      <c r="AJ90" s="65"/>
      <c r="AK90" s="65"/>
      <c r="AL90" s="65"/>
      <c r="AM90" s="65"/>
    </row>
    <row r="91" spans="1:39" ht="15" customHeight="1">
      <c r="A91" s="70" t="s">
        <v>59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68">
        <v>7010000</v>
      </c>
      <c r="AI91" s="68"/>
      <c r="AJ91" s="68"/>
      <c r="AK91" s="68"/>
      <c r="AL91" s="68"/>
      <c r="AM91" s="68"/>
    </row>
    <row r="92" spans="1:39" ht="15" customHeight="1">
      <c r="A92" s="70" t="s">
        <v>217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68">
        <v>3640000</v>
      </c>
      <c r="AI92" s="68"/>
      <c r="AJ92" s="68"/>
      <c r="AK92" s="68"/>
      <c r="AL92" s="68"/>
      <c r="AM92" s="68"/>
    </row>
    <row r="93" spans="1:39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</row>
    <row r="94" spans="1:39" ht="12.75">
      <c r="A94" s="66" t="s">
        <v>218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</row>
    <row r="96" ht="12.75">
      <c r="A96" s="56" t="s">
        <v>219</v>
      </c>
    </row>
  </sheetData>
  <sheetProtection selectLockedCells="1" selectUnlockedCells="1"/>
  <mergeCells count="343">
    <mergeCell ref="A3:AM3"/>
    <mergeCell ref="A5:AM5"/>
    <mergeCell ref="A6:C6"/>
    <mergeCell ref="D6:E6"/>
    <mergeCell ref="F6:H6"/>
    <mergeCell ref="I6:O6"/>
    <mergeCell ref="P6:V6"/>
    <mergeCell ref="W6:AG6"/>
    <mergeCell ref="AH6:AM6"/>
    <mergeCell ref="A7:C7"/>
    <mergeCell ref="D7:E7"/>
    <mergeCell ref="F7:AG7"/>
    <mergeCell ref="AH7:AM7"/>
    <mergeCell ref="A8:C8"/>
    <mergeCell ref="D8:E8"/>
    <mergeCell ref="F8:AG8"/>
    <mergeCell ref="AH8:AM8"/>
    <mergeCell ref="A9:C9"/>
    <mergeCell ref="D9:E9"/>
    <mergeCell ref="F9:AG9"/>
    <mergeCell ref="AH9:AM9"/>
    <mergeCell ref="A10:C10"/>
    <mergeCell ref="D10:E10"/>
    <mergeCell ref="F10:AG10"/>
    <mergeCell ref="AH10:AM10"/>
    <mergeCell ref="A11:C11"/>
    <mergeCell ref="D11:E11"/>
    <mergeCell ref="F11:AG11"/>
    <mergeCell ref="AH11:AM11"/>
    <mergeCell ref="A12:C12"/>
    <mergeCell ref="D12:E12"/>
    <mergeCell ref="F12:AG12"/>
    <mergeCell ref="AH12:AM12"/>
    <mergeCell ref="A13:C13"/>
    <mergeCell ref="D13:E13"/>
    <mergeCell ref="F13:AG13"/>
    <mergeCell ref="AH13:AM13"/>
    <mergeCell ref="A14:C14"/>
    <mergeCell ref="D14:E14"/>
    <mergeCell ref="F14:AG14"/>
    <mergeCell ref="AH14:AM14"/>
    <mergeCell ref="A15:C15"/>
    <mergeCell ref="D15:E15"/>
    <mergeCell ref="F15:AG15"/>
    <mergeCell ref="AH15:AM15"/>
    <mergeCell ref="A16:C16"/>
    <mergeCell ref="D16:E16"/>
    <mergeCell ref="F16:AG16"/>
    <mergeCell ref="AH16:AM16"/>
    <mergeCell ref="A17:C17"/>
    <mergeCell ref="D17:E17"/>
    <mergeCell ref="F17:AG17"/>
    <mergeCell ref="AH17:AM17"/>
    <mergeCell ref="A18:C18"/>
    <mergeCell ref="D18:E18"/>
    <mergeCell ref="F18:AG18"/>
    <mergeCell ref="AH18:AM18"/>
    <mergeCell ref="A19:C19"/>
    <mergeCell ref="D19:E19"/>
    <mergeCell ref="F19:AG19"/>
    <mergeCell ref="AH19:AM19"/>
    <mergeCell ref="A20:C20"/>
    <mergeCell ref="D20:E20"/>
    <mergeCell ref="F20:AG20"/>
    <mergeCell ref="AH20:AM20"/>
    <mergeCell ref="A21:C21"/>
    <mergeCell ref="F21:AG21"/>
    <mergeCell ref="AH21:AM21"/>
    <mergeCell ref="A22:C22"/>
    <mergeCell ref="D22:E22"/>
    <mergeCell ref="F22:AG22"/>
    <mergeCell ref="AH22:AM22"/>
    <mergeCell ref="A23:C23"/>
    <mergeCell ref="D23:E23"/>
    <mergeCell ref="F23:AG23"/>
    <mergeCell ref="AH23:AM23"/>
    <mergeCell ref="A24:C24"/>
    <mergeCell ref="D24:E24"/>
    <mergeCell ref="F24:AG24"/>
    <mergeCell ref="AH24:AM24"/>
    <mergeCell ref="A25:C25"/>
    <mergeCell ref="D25:E25"/>
    <mergeCell ref="F25:AG25"/>
    <mergeCell ref="AH25:AM25"/>
    <mergeCell ref="A26:C26"/>
    <mergeCell ref="D26:E26"/>
    <mergeCell ref="F26:AG26"/>
    <mergeCell ref="AH26:AM26"/>
    <mergeCell ref="A27:C27"/>
    <mergeCell ref="D27:E27"/>
    <mergeCell ref="F27:AG27"/>
    <mergeCell ref="AH27:AM27"/>
    <mergeCell ref="A28:C28"/>
    <mergeCell ref="D28:E28"/>
    <mergeCell ref="F28:AG28"/>
    <mergeCell ref="AH28:AM28"/>
    <mergeCell ref="A29:C29"/>
    <mergeCell ref="D29:E29"/>
    <mergeCell ref="F29:AG29"/>
    <mergeCell ref="AH29:AM29"/>
    <mergeCell ref="A30:C30"/>
    <mergeCell ref="D30:E30"/>
    <mergeCell ref="F30:AG30"/>
    <mergeCell ref="AH30:AM30"/>
    <mergeCell ref="A31:AG31"/>
    <mergeCell ref="AH31:AM31"/>
    <mergeCell ref="A32:AH32"/>
    <mergeCell ref="A33:C33"/>
    <mergeCell ref="D33:E33"/>
    <mergeCell ref="F33:AG33"/>
    <mergeCell ref="AH33:AM33"/>
    <mergeCell ref="A34:C34"/>
    <mergeCell ref="D34:E34"/>
    <mergeCell ref="F34:AG34"/>
    <mergeCell ref="AH34:AM34"/>
    <mergeCell ref="A35:C35"/>
    <mergeCell ref="D35:E35"/>
    <mergeCell ref="F35:AG35"/>
    <mergeCell ref="AH35:AM35"/>
    <mergeCell ref="A36:C36"/>
    <mergeCell ref="D36:E36"/>
    <mergeCell ref="F36:AE36"/>
    <mergeCell ref="AH36:AM36"/>
    <mergeCell ref="A37:C37"/>
    <mergeCell ref="D37:E37"/>
    <mergeCell ref="F37:AG37"/>
    <mergeCell ref="AH37:AM37"/>
    <mergeCell ref="A38:C38"/>
    <mergeCell ref="D38:E38"/>
    <mergeCell ref="F38:AG38"/>
    <mergeCell ref="AH38:AM38"/>
    <mergeCell ref="A39:C39"/>
    <mergeCell ref="D39:E39"/>
    <mergeCell ref="F39:AG39"/>
    <mergeCell ref="AH39:AM39"/>
    <mergeCell ref="A40:C40"/>
    <mergeCell ref="D40:E40"/>
    <mergeCell ref="F40:AG40"/>
    <mergeCell ref="AH40:AM40"/>
    <mergeCell ref="A41:C41"/>
    <mergeCell ref="D41:E41"/>
    <mergeCell ref="F41:AG41"/>
    <mergeCell ref="AH41:AM41"/>
    <mergeCell ref="A42:C42"/>
    <mergeCell ref="D42:E42"/>
    <mergeCell ref="F42:AG42"/>
    <mergeCell ref="AH42:AM42"/>
    <mergeCell ref="A43:C43"/>
    <mergeCell ref="D43:E43"/>
    <mergeCell ref="F43:AG43"/>
    <mergeCell ref="AH43:AM43"/>
    <mergeCell ref="A44:C44"/>
    <mergeCell ref="D44:E44"/>
    <mergeCell ref="F44:AG44"/>
    <mergeCell ref="AH44:AM44"/>
    <mergeCell ref="A45:C45"/>
    <mergeCell ref="D45:E45"/>
    <mergeCell ref="F45:AG45"/>
    <mergeCell ref="AH45:AM45"/>
    <mergeCell ref="A46:C46"/>
    <mergeCell ref="D46:E46"/>
    <mergeCell ref="F46:AG46"/>
    <mergeCell ref="AH46:AM46"/>
    <mergeCell ref="A47:C47"/>
    <mergeCell ref="D47:E47"/>
    <mergeCell ref="F47:AG47"/>
    <mergeCell ref="AH47:AM47"/>
    <mergeCell ref="A48:C48"/>
    <mergeCell ref="D48:E48"/>
    <mergeCell ref="F48:AG48"/>
    <mergeCell ref="AH48:AM48"/>
    <mergeCell ref="A49:C49"/>
    <mergeCell ref="D49:E49"/>
    <mergeCell ref="F49:AG49"/>
    <mergeCell ref="AH49:AM49"/>
    <mergeCell ref="A50:C50"/>
    <mergeCell ref="D50:E50"/>
    <mergeCell ref="F50:AG50"/>
    <mergeCell ref="AH50:AM50"/>
    <mergeCell ref="A51:C51"/>
    <mergeCell ref="D51:E51"/>
    <mergeCell ref="F51:AG51"/>
    <mergeCell ref="AH51:AM51"/>
    <mergeCell ref="A52:C52"/>
    <mergeCell ref="D52:E52"/>
    <mergeCell ref="F52:AG52"/>
    <mergeCell ref="AH52:AM52"/>
    <mergeCell ref="A53:C53"/>
    <mergeCell ref="D53:E53"/>
    <mergeCell ref="F53:AG53"/>
    <mergeCell ref="AH53:AM53"/>
    <mergeCell ref="A54:C54"/>
    <mergeCell ref="D54:E54"/>
    <mergeCell ref="F54:AG54"/>
    <mergeCell ref="AH54:AM54"/>
    <mergeCell ref="A55:C55"/>
    <mergeCell ref="D55:E55"/>
    <mergeCell ref="F55:AG55"/>
    <mergeCell ref="AH55:AM55"/>
    <mergeCell ref="A56:C56"/>
    <mergeCell ref="D56:E56"/>
    <mergeCell ref="F56:AG56"/>
    <mergeCell ref="AH56:AM56"/>
    <mergeCell ref="A57:C57"/>
    <mergeCell ref="D57:E57"/>
    <mergeCell ref="F57:AG57"/>
    <mergeCell ref="AH57:AM57"/>
    <mergeCell ref="A58:C58"/>
    <mergeCell ref="D58:E58"/>
    <mergeCell ref="F58:AG58"/>
    <mergeCell ref="AH58:AM58"/>
    <mergeCell ref="A59:C59"/>
    <mergeCell ref="D59:E59"/>
    <mergeCell ref="F59:AG59"/>
    <mergeCell ref="AH59:AM59"/>
    <mergeCell ref="A60:C60"/>
    <mergeCell ref="D60:E60"/>
    <mergeCell ref="F60:AG60"/>
    <mergeCell ref="AH60:AM60"/>
    <mergeCell ref="A61:C61"/>
    <mergeCell ref="D61:E61"/>
    <mergeCell ref="F61:AG61"/>
    <mergeCell ref="AH61:AM61"/>
    <mergeCell ref="A62:C62"/>
    <mergeCell ref="D62:E62"/>
    <mergeCell ref="F62:AG62"/>
    <mergeCell ref="AH62:AM62"/>
    <mergeCell ref="A63:C63"/>
    <mergeCell ref="D63:E63"/>
    <mergeCell ref="F63:AG63"/>
    <mergeCell ref="AH63:AM63"/>
    <mergeCell ref="A64:C64"/>
    <mergeCell ref="D64:E64"/>
    <mergeCell ref="F64:AG64"/>
    <mergeCell ref="AH64:AM64"/>
    <mergeCell ref="A65:C65"/>
    <mergeCell ref="D65:E65"/>
    <mergeCell ref="F65:AG65"/>
    <mergeCell ref="AH65:AM65"/>
    <mergeCell ref="A66:C66"/>
    <mergeCell ref="D66:E66"/>
    <mergeCell ref="F66:AG66"/>
    <mergeCell ref="AH66:AM66"/>
    <mergeCell ref="A67:C67"/>
    <mergeCell ref="D67:E67"/>
    <mergeCell ref="F67:AG67"/>
    <mergeCell ref="AH67:AM67"/>
    <mergeCell ref="A68:C68"/>
    <mergeCell ref="D68:E68"/>
    <mergeCell ref="F68:AG68"/>
    <mergeCell ref="AH68:AM68"/>
    <mergeCell ref="A69:C69"/>
    <mergeCell ref="D69:E69"/>
    <mergeCell ref="F69:AG69"/>
    <mergeCell ref="AH69:AM69"/>
    <mergeCell ref="A70:C70"/>
    <mergeCell ref="D70:E70"/>
    <mergeCell ref="F70:AG70"/>
    <mergeCell ref="AH70:AM70"/>
    <mergeCell ref="A71:C71"/>
    <mergeCell ref="D71:E71"/>
    <mergeCell ref="F71:AG71"/>
    <mergeCell ref="AH71:AM71"/>
    <mergeCell ref="A72:C72"/>
    <mergeCell ref="D72:E72"/>
    <mergeCell ref="F72:AG72"/>
    <mergeCell ref="AH72:AM72"/>
    <mergeCell ref="A73:C73"/>
    <mergeCell ref="D73:E73"/>
    <mergeCell ref="F73:AG73"/>
    <mergeCell ref="AH73:AM73"/>
    <mergeCell ref="A74:C74"/>
    <mergeCell ref="D74:E74"/>
    <mergeCell ref="F74:AG74"/>
    <mergeCell ref="AH74:AM74"/>
    <mergeCell ref="A75:C75"/>
    <mergeCell ref="D75:E75"/>
    <mergeCell ref="F75:AG75"/>
    <mergeCell ref="AH75:AM75"/>
    <mergeCell ref="A76:C76"/>
    <mergeCell ref="D76:E76"/>
    <mergeCell ref="F76:AG76"/>
    <mergeCell ref="AH76:AM76"/>
    <mergeCell ref="A77:C77"/>
    <mergeCell ref="D77:E77"/>
    <mergeCell ref="F77:AG77"/>
    <mergeCell ref="AH77:AM77"/>
    <mergeCell ref="A78:C78"/>
    <mergeCell ref="D78:E78"/>
    <mergeCell ref="F78:AG78"/>
    <mergeCell ref="AH78:AM78"/>
    <mergeCell ref="A79:C79"/>
    <mergeCell ref="D79:E79"/>
    <mergeCell ref="F79:AG79"/>
    <mergeCell ref="AH79:AM79"/>
    <mergeCell ref="A80:C80"/>
    <mergeCell ref="D80:E80"/>
    <mergeCell ref="F80:AG80"/>
    <mergeCell ref="AH80:AM80"/>
    <mergeCell ref="A81:C81"/>
    <mergeCell ref="D81:E81"/>
    <mergeCell ref="F81:AG81"/>
    <mergeCell ref="AH81:AM81"/>
    <mergeCell ref="A82:C82"/>
    <mergeCell ref="D82:E82"/>
    <mergeCell ref="F82:AG82"/>
    <mergeCell ref="AH82:AM82"/>
    <mergeCell ref="A83:C83"/>
    <mergeCell ref="D83:E83"/>
    <mergeCell ref="F83:AG83"/>
    <mergeCell ref="AH83:AM83"/>
    <mergeCell ref="A84:C84"/>
    <mergeCell ref="D84:E84"/>
    <mergeCell ref="F84:AG84"/>
    <mergeCell ref="AH84:AM84"/>
    <mergeCell ref="A85:C85"/>
    <mergeCell ref="D85:E85"/>
    <mergeCell ref="F85:AG85"/>
    <mergeCell ref="AH85:AM85"/>
    <mergeCell ref="A86:C86"/>
    <mergeCell ref="D86:E86"/>
    <mergeCell ref="F86:AG86"/>
    <mergeCell ref="AH86:AM86"/>
    <mergeCell ref="A87:C87"/>
    <mergeCell ref="D87:E87"/>
    <mergeCell ref="F87:AG87"/>
    <mergeCell ref="AH87:AM87"/>
    <mergeCell ref="A88:C88"/>
    <mergeCell ref="D88:E88"/>
    <mergeCell ref="F88:AG88"/>
    <mergeCell ref="AH88:AM88"/>
    <mergeCell ref="A89:C89"/>
    <mergeCell ref="D89:E89"/>
    <mergeCell ref="F89:AG89"/>
    <mergeCell ref="AH89:AM89"/>
    <mergeCell ref="A90:C90"/>
    <mergeCell ref="D90:E90"/>
    <mergeCell ref="F90:AG90"/>
    <mergeCell ref="AH90:AM90"/>
    <mergeCell ref="A91:AG91"/>
    <mergeCell ref="AH91:AM91"/>
    <mergeCell ref="A92:AG92"/>
    <mergeCell ref="AH92:AM92"/>
  </mergeCells>
  <printOptions/>
  <pageMargins left="0.7875" right="0.7875" top="0.7875" bottom="0.7875" header="0.5118055555555555" footer="0.5118055555555555"/>
  <pageSetup fitToHeight="2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F28" sqref="F28"/>
    </sheetView>
  </sheetViews>
  <sheetFormatPr defaultColWidth="12.57421875" defaultRowHeight="12.75"/>
  <cols>
    <col min="1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71" t="s">
        <v>220</v>
      </c>
      <c r="F1" s="72"/>
    </row>
    <row r="2" spans="1:6" ht="12.75">
      <c r="A2" s="71"/>
      <c r="F2" s="72"/>
    </row>
    <row r="3" spans="1:6" ht="12.75">
      <c r="A3" t="s">
        <v>221</v>
      </c>
      <c r="B3">
        <v>2</v>
      </c>
      <c r="F3" s="72"/>
    </row>
    <row r="4" ht="12.75">
      <c r="F4" s="72"/>
    </row>
    <row r="5" spans="1:6" ht="12.75">
      <c r="A5" s="71" t="s">
        <v>222</v>
      </c>
      <c r="B5" s="71" t="s">
        <v>223</v>
      </c>
      <c r="C5" s="71" t="s">
        <v>224</v>
      </c>
      <c r="D5" s="71" t="s">
        <v>225</v>
      </c>
      <c r="E5" s="71" t="s">
        <v>226</v>
      </c>
      <c r="F5" s="73" t="s">
        <v>227</v>
      </c>
    </row>
    <row r="6" spans="1:6" ht="12.75">
      <c r="A6" s="74">
        <v>6402</v>
      </c>
      <c r="B6" s="74">
        <v>5366</v>
      </c>
      <c r="C6" s="74">
        <v>98193</v>
      </c>
      <c r="D6" s="75"/>
      <c r="E6" s="75">
        <v>2300</v>
      </c>
      <c r="F6" s="76" t="s">
        <v>228</v>
      </c>
    </row>
    <row r="7" spans="1:6" ht="12.75">
      <c r="A7" s="74"/>
      <c r="B7" s="74">
        <v>4112</v>
      </c>
      <c r="C7" s="74"/>
      <c r="D7" s="75">
        <v>-17700</v>
      </c>
      <c r="E7" s="75"/>
      <c r="F7" s="76" t="s">
        <v>229</v>
      </c>
    </row>
    <row r="8" spans="1:6" ht="12.75">
      <c r="A8" s="74"/>
      <c r="B8" s="74">
        <v>1340</v>
      </c>
      <c r="C8" s="74"/>
      <c r="D8" s="75">
        <v>25000</v>
      </c>
      <c r="E8" s="75"/>
      <c r="F8" s="76" t="s">
        <v>230</v>
      </c>
    </row>
    <row r="9" spans="1:6" ht="12.75">
      <c r="A9" s="74">
        <v>3722</v>
      </c>
      <c r="B9" s="74">
        <v>5169</v>
      </c>
      <c r="C9" s="74"/>
      <c r="D9" s="75"/>
      <c r="E9" s="75">
        <v>5000</v>
      </c>
      <c r="F9" s="76" t="s">
        <v>231</v>
      </c>
    </row>
    <row r="10" spans="1:6" ht="12.75">
      <c r="A10" s="77"/>
      <c r="B10" s="77"/>
      <c r="C10" s="74"/>
      <c r="D10" s="75"/>
      <c r="E10" s="75"/>
      <c r="F10" s="76" t="s">
        <v>232</v>
      </c>
    </row>
    <row r="11" spans="1:6" ht="12.75">
      <c r="A11" s="74"/>
      <c r="B11" s="74"/>
      <c r="C11" s="74"/>
      <c r="D11" s="75"/>
      <c r="E11" s="75"/>
      <c r="F11" s="76"/>
    </row>
    <row r="12" spans="1:6" ht="12.75">
      <c r="A12" s="77"/>
      <c r="B12" s="77"/>
      <c r="C12" s="74"/>
      <c r="D12" s="75"/>
      <c r="E12" s="75"/>
      <c r="F12" s="76"/>
    </row>
    <row r="13" spans="1:6" ht="12.75">
      <c r="A13" s="77"/>
      <c r="B13" s="77"/>
      <c r="C13" s="74"/>
      <c r="D13" s="75"/>
      <c r="E13" s="75"/>
      <c r="F13" s="76"/>
    </row>
    <row r="14" spans="1:6" ht="12.75">
      <c r="A14" s="74"/>
      <c r="B14" s="74"/>
      <c r="C14" s="74"/>
      <c r="D14" s="75"/>
      <c r="E14" s="75"/>
      <c r="F14" s="76"/>
    </row>
    <row r="15" spans="1:6" ht="12.75">
      <c r="A15" s="74"/>
      <c r="B15" s="74"/>
      <c r="C15" s="74"/>
      <c r="D15" s="75"/>
      <c r="E15" s="75"/>
      <c r="F15" s="76"/>
    </row>
    <row r="16" spans="1:6" ht="12.75">
      <c r="A16" s="74"/>
      <c r="B16" s="74"/>
      <c r="C16" s="74"/>
      <c r="D16" s="75"/>
      <c r="E16" s="75"/>
      <c r="F16" s="76"/>
    </row>
    <row r="17" spans="1:6" ht="12.75">
      <c r="A17" s="74"/>
      <c r="B17" s="74"/>
      <c r="C17" s="74"/>
      <c r="D17" s="75"/>
      <c r="E17" s="78"/>
      <c r="F17" s="76"/>
    </row>
    <row r="18" spans="1:6" ht="12.75">
      <c r="A18" s="74"/>
      <c r="B18" s="74"/>
      <c r="C18" s="74"/>
      <c r="D18" s="75"/>
      <c r="E18" s="78"/>
      <c r="F18" s="76"/>
    </row>
    <row r="19" spans="1:6" ht="12.75">
      <c r="A19" s="74"/>
      <c r="B19" s="74"/>
      <c r="C19" s="74"/>
      <c r="D19" s="75"/>
      <c r="E19" s="78"/>
      <c r="F19" s="76"/>
    </row>
    <row r="20" spans="1:6" ht="12.75">
      <c r="A20" s="74"/>
      <c r="B20" s="74"/>
      <c r="C20" s="74"/>
      <c r="D20" s="75"/>
      <c r="E20" s="78"/>
      <c r="F20" s="76"/>
    </row>
    <row r="21" spans="1:6" ht="12.75">
      <c r="A21" s="74"/>
      <c r="B21" s="74"/>
      <c r="C21" s="74"/>
      <c r="D21" s="75"/>
      <c r="E21" s="74"/>
      <c r="F21" s="76"/>
    </row>
    <row r="22" spans="1:6" ht="12.75">
      <c r="A22" s="74"/>
      <c r="B22" s="74"/>
      <c r="C22" s="74"/>
      <c r="D22" s="75"/>
      <c r="E22" s="75"/>
      <c r="F22" s="76"/>
    </row>
    <row r="23" spans="1:6" ht="12.75">
      <c r="A23" s="74"/>
      <c r="B23" s="74"/>
      <c r="C23" s="74"/>
      <c r="D23" s="75"/>
      <c r="E23" s="75"/>
      <c r="F23" s="76"/>
    </row>
    <row r="24" spans="1:6" ht="12.75">
      <c r="A24" s="74"/>
      <c r="B24" s="74"/>
      <c r="C24" s="74"/>
      <c r="D24" s="75"/>
      <c r="E24" s="75"/>
      <c r="F24" s="76"/>
    </row>
    <row r="25" spans="1:6" ht="12.75">
      <c r="A25" s="74"/>
      <c r="B25" s="74"/>
      <c r="C25" s="74"/>
      <c r="D25" s="74"/>
      <c r="E25" s="75"/>
      <c r="F25" s="76"/>
    </row>
    <row r="26" spans="1:6" ht="12.75">
      <c r="A26" s="74"/>
      <c r="B26" s="74"/>
      <c r="C26" s="74"/>
      <c r="D26" s="74"/>
      <c r="E26" s="75"/>
      <c r="F26" s="76"/>
    </row>
    <row r="27" spans="1:6" ht="12.75">
      <c r="A27" s="74"/>
      <c r="B27" s="74"/>
      <c r="C27" s="74"/>
      <c r="D27" s="74"/>
      <c r="E27" s="75"/>
      <c r="F27" s="76"/>
    </row>
    <row r="28" spans="1:6" ht="12.75">
      <c r="A28" s="74"/>
      <c r="B28" s="74"/>
      <c r="C28" s="74"/>
      <c r="D28" s="74"/>
      <c r="E28" s="75"/>
      <c r="F28" s="76"/>
    </row>
    <row r="29" spans="1:6" ht="12.75">
      <c r="A29" s="74"/>
      <c r="B29" s="74"/>
      <c r="C29" s="74"/>
      <c r="D29" s="74"/>
      <c r="E29" s="75"/>
      <c r="F29" s="76"/>
    </row>
    <row r="30" spans="1:6" ht="12.75">
      <c r="A30" s="79"/>
      <c r="B30" s="79"/>
      <c r="C30" s="79"/>
      <c r="D30" s="80">
        <f>SUM(D6:D29)</f>
        <v>7300</v>
      </c>
      <c r="E30" s="80">
        <f>SUM(E6:E29)</f>
        <v>7300</v>
      </c>
      <c r="F30" s="81" t="s">
        <v>233</v>
      </c>
    </row>
    <row r="31" ht="12.75">
      <c r="F31" s="72"/>
    </row>
    <row r="32" spans="1:6" ht="12.75">
      <c r="A32" s="71" t="s">
        <v>234</v>
      </c>
      <c r="B32" t="s">
        <v>65</v>
      </c>
      <c r="C32" s="82"/>
      <c r="F32" s="72"/>
    </row>
    <row r="33" ht="12.75">
      <c r="F33" s="72"/>
    </row>
    <row r="34" spans="1:6" ht="12.75">
      <c r="A34" s="83" t="s">
        <v>235</v>
      </c>
      <c r="F34" s="72"/>
    </row>
    <row r="35" spans="1:6" ht="12.75">
      <c r="A35" s="84" t="s">
        <v>236</v>
      </c>
      <c r="C35" t="s">
        <v>68</v>
      </c>
      <c r="F35" s="72"/>
    </row>
    <row r="36" spans="1:6" ht="12.75">
      <c r="A36" s="85"/>
      <c r="F36" s="72"/>
    </row>
    <row r="37" spans="1:6" ht="12.75">
      <c r="A37" s="84"/>
      <c r="F37" s="72"/>
    </row>
    <row r="38" spans="1:6" ht="12.75">
      <c r="A38" s="85"/>
      <c r="F38" s="72"/>
    </row>
    <row r="39" spans="1:6" ht="12.75">
      <c r="A39" s="84" t="s">
        <v>237</v>
      </c>
      <c r="B39" s="82">
        <v>44216</v>
      </c>
      <c r="C39" s="82"/>
      <c r="D39" s="82"/>
      <c r="E39" s="82"/>
      <c r="F39" s="72"/>
    </row>
    <row r="40" ht="12.75">
      <c r="F40" s="7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7">
      <selection activeCell="F40" sqref="F40"/>
    </sheetView>
  </sheetViews>
  <sheetFormatPr defaultColWidth="12.57421875" defaultRowHeight="12.75"/>
  <cols>
    <col min="1" max="2" width="11.57421875" style="0" customWidth="1"/>
    <col min="3" max="3" width="7.57421875" style="0" customWidth="1"/>
    <col min="4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71" t="s">
        <v>238</v>
      </c>
      <c r="F1" s="72"/>
    </row>
    <row r="2" spans="1:6" ht="12.75">
      <c r="A2" s="71"/>
      <c r="F2" s="72"/>
    </row>
    <row r="3" spans="1:6" ht="12.75">
      <c r="A3" t="s">
        <v>221</v>
      </c>
      <c r="B3">
        <v>3</v>
      </c>
      <c r="F3" s="72"/>
    </row>
    <row r="4" ht="12.75">
      <c r="F4" s="72"/>
    </row>
    <row r="5" spans="1:6" ht="12.75">
      <c r="A5" s="71" t="s">
        <v>222</v>
      </c>
      <c r="B5" s="71" t="s">
        <v>223</v>
      </c>
      <c r="C5" s="71" t="s">
        <v>224</v>
      </c>
      <c r="D5" s="71" t="s">
        <v>225</v>
      </c>
      <c r="E5" s="71" t="s">
        <v>226</v>
      </c>
      <c r="F5" s="73" t="s">
        <v>227</v>
      </c>
    </row>
    <row r="6" spans="1:6" ht="12.75">
      <c r="A6" s="74"/>
      <c r="B6" s="74">
        <v>1122</v>
      </c>
      <c r="C6" s="74"/>
      <c r="D6" s="75">
        <v>114000</v>
      </c>
      <c r="E6" s="75"/>
      <c r="F6" s="76" t="s">
        <v>239</v>
      </c>
    </row>
    <row r="7" spans="1:6" ht="12.75">
      <c r="A7" s="74">
        <v>6399</v>
      </c>
      <c r="B7" s="74">
        <v>5365</v>
      </c>
      <c r="C7" s="74"/>
      <c r="D7" s="75"/>
      <c r="E7" s="75">
        <v>114000</v>
      </c>
      <c r="F7" s="76" t="s">
        <v>239</v>
      </c>
    </row>
    <row r="8" spans="1:6" ht="12.75">
      <c r="A8" s="74">
        <v>2321</v>
      </c>
      <c r="B8" s="74">
        <v>5169</v>
      </c>
      <c r="C8" s="74"/>
      <c r="D8" s="75"/>
      <c r="E8" s="75">
        <v>30000</v>
      </c>
      <c r="F8" s="76" t="s">
        <v>240</v>
      </c>
    </row>
    <row r="9" spans="1:6" ht="12.75">
      <c r="A9" s="74"/>
      <c r="B9" s="74"/>
      <c r="C9" s="74"/>
      <c r="D9" s="75"/>
      <c r="E9" s="75"/>
      <c r="F9" s="76"/>
    </row>
    <row r="10" spans="1:6" ht="12.75">
      <c r="A10" s="86"/>
      <c r="B10" s="86">
        <v>4113</v>
      </c>
      <c r="C10" s="74"/>
      <c r="D10" s="75">
        <v>240500</v>
      </c>
      <c r="E10" s="75"/>
      <c r="F10" s="76" t="s">
        <v>241</v>
      </c>
    </row>
    <row r="11" spans="1:6" ht="12.75">
      <c r="A11" s="74">
        <v>5512</v>
      </c>
      <c r="B11" s="74">
        <v>5169</v>
      </c>
      <c r="C11" s="74"/>
      <c r="D11" s="75"/>
      <c r="E11" s="75">
        <v>10000</v>
      </c>
      <c r="F11" s="76" t="s">
        <v>242</v>
      </c>
    </row>
    <row r="12" spans="1:6" ht="12.75">
      <c r="A12" s="86">
        <v>3631</v>
      </c>
      <c r="B12" s="86">
        <v>6121</v>
      </c>
      <c r="C12" s="74"/>
      <c r="D12" s="75"/>
      <c r="E12" s="75">
        <v>55000</v>
      </c>
      <c r="F12" s="76" t="s">
        <v>243</v>
      </c>
    </row>
    <row r="13" spans="1:6" ht="12.75">
      <c r="A13" s="86">
        <v>3341</v>
      </c>
      <c r="B13" s="86">
        <v>5171</v>
      </c>
      <c r="C13" s="74"/>
      <c r="D13" s="75"/>
      <c r="E13" s="75">
        <v>10000</v>
      </c>
      <c r="F13" s="76" t="s">
        <v>244</v>
      </c>
    </row>
    <row r="14" spans="1:6" ht="12.75">
      <c r="A14" s="74">
        <v>2219</v>
      </c>
      <c r="B14" s="74">
        <v>6121</v>
      </c>
      <c r="C14" s="74"/>
      <c r="D14" s="75"/>
      <c r="E14" s="75">
        <v>85500</v>
      </c>
      <c r="F14" s="76" t="s">
        <v>245</v>
      </c>
    </row>
    <row r="15" spans="1:6" ht="12.75">
      <c r="A15" s="74">
        <v>1032</v>
      </c>
      <c r="B15" s="74">
        <v>2131</v>
      </c>
      <c r="C15" s="74"/>
      <c r="D15" s="75">
        <v>-50000</v>
      </c>
      <c r="E15" s="75"/>
      <c r="F15" s="76" t="s">
        <v>246</v>
      </c>
    </row>
    <row r="16" spans="1:6" ht="12.75">
      <c r="A16" s="74"/>
      <c r="B16" s="74"/>
      <c r="C16" s="74"/>
      <c r="D16" s="75"/>
      <c r="E16" s="78"/>
      <c r="F16" s="76"/>
    </row>
    <row r="17" spans="1:6" ht="12.75">
      <c r="A17" s="74"/>
      <c r="B17" s="74"/>
      <c r="C17" s="74"/>
      <c r="D17" s="75"/>
      <c r="E17" s="78"/>
      <c r="F17" s="76"/>
    </row>
    <row r="18" spans="1:6" ht="12.75">
      <c r="A18" s="74"/>
      <c r="B18" s="74"/>
      <c r="C18" s="74"/>
      <c r="D18" s="75"/>
      <c r="E18" s="78"/>
      <c r="F18" s="76"/>
    </row>
    <row r="19" spans="1:6" ht="12.75">
      <c r="A19" s="74"/>
      <c r="B19" s="74"/>
      <c r="C19" s="74"/>
      <c r="D19" s="75"/>
      <c r="E19" s="78"/>
      <c r="F19" s="76"/>
    </row>
    <row r="20" spans="1:6" ht="12.75">
      <c r="A20" s="74"/>
      <c r="B20" s="74"/>
      <c r="C20" s="74"/>
      <c r="D20" s="75"/>
      <c r="E20" s="74"/>
      <c r="F20" s="76"/>
    </row>
    <row r="21" spans="1:6" ht="12.75">
      <c r="A21" s="74"/>
      <c r="B21" s="74"/>
      <c r="C21" s="74"/>
      <c r="D21" s="75"/>
      <c r="E21" s="75"/>
      <c r="F21" s="76"/>
    </row>
    <row r="22" spans="1:6" ht="12.75">
      <c r="A22" s="74"/>
      <c r="B22" s="74"/>
      <c r="C22" s="74"/>
      <c r="D22" s="75"/>
      <c r="E22" s="75"/>
      <c r="F22" s="76"/>
    </row>
    <row r="23" spans="1:6" ht="12.75">
      <c r="A23" s="74"/>
      <c r="B23" s="74"/>
      <c r="C23" s="74"/>
      <c r="D23" s="75"/>
      <c r="E23" s="75"/>
      <c r="F23" s="76"/>
    </row>
    <row r="24" spans="1:6" ht="12.75">
      <c r="A24" s="74"/>
      <c r="B24" s="74"/>
      <c r="C24" s="74"/>
      <c r="D24" s="74"/>
      <c r="E24" s="75"/>
      <c r="F24" s="76"/>
    </row>
    <row r="25" spans="1:6" ht="12.75">
      <c r="A25" s="74"/>
      <c r="B25" s="74"/>
      <c r="C25" s="74"/>
      <c r="D25" s="74"/>
      <c r="E25" s="75"/>
      <c r="F25" s="76"/>
    </row>
    <row r="26" spans="1:6" ht="12.75">
      <c r="A26" s="74"/>
      <c r="B26" s="74"/>
      <c r="C26" s="74"/>
      <c r="D26" s="74"/>
      <c r="E26" s="75"/>
      <c r="F26" s="76"/>
    </row>
    <row r="27" spans="1:6" ht="12.75">
      <c r="A27" s="74"/>
      <c r="B27" s="74"/>
      <c r="C27" s="74"/>
      <c r="D27" s="74"/>
      <c r="E27" s="75"/>
      <c r="F27" s="76"/>
    </row>
    <row r="28" spans="1:6" ht="12.75">
      <c r="A28" s="74"/>
      <c r="B28" s="74"/>
      <c r="C28" s="74"/>
      <c r="D28" s="74"/>
      <c r="E28" s="75"/>
      <c r="F28" s="76"/>
    </row>
    <row r="29" spans="1:6" ht="12.75">
      <c r="A29" s="79"/>
      <c r="B29" s="79"/>
      <c r="C29" s="79"/>
      <c r="D29" s="80">
        <f>SUM(D6:D28)</f>
        <v>304500</v>
      </c>
      <c r="E29" s="80">
        <f>SUM(E6:E28)</f>
        <v>304500</v>
      </c>
      <c r="F29" s="81" t="s">
        <v>233</v>
      </c>
    </row>
    <row r="30" ht="12.75">
      <c r="F30" s="72"/>
    </row>
    <row r="31" spans="1:6" ht="12.75">
      <c r="A31" s="71" t="s">
        <v>234</v>
      </c>
      <c r="B31" t="s">
        <v>51</v>
      </c>
      <c r="C31" s="82"/>
      <c r="F31" s="72"/>
    </row>
    <row r="32" ht="12.75">
      <c r="F32" s="72"/>
    </row>
    <row r="33" spans="1:6" ht="12.75">
      <c r="A33" s="83" t="s">
        <v>235</v>
      </c>
      <c r="F33" s="72"/>
    </row>
    <row r="34" spans="1:6" ht="12.75">
      <c r="A34" s="84" t="s">
        <v>236</v>
      </c>
      <c r="C34" t="s">
        <v>68</v>
      </c>
      <c r="F34" s="72"/>
    </row>
    <row r="35" spans="1:6" ht="12.75">
      <c r="A35" s="85"/>
      <c r="F35" s="72"/>
    </row>
    <row r="36" spans="1:6" ht="12.75">
      <c r="A36" s="84"/>
      <c r="F36" s="72"/>
    </row>
    <row r="37" spans="1:6" ht="12.75">
      <c r="A37" s="85"/>
      <c r="F37" s="72"/>
    </row>
    <row r="38" spans="1:6" ht="12.75">
      <c r="A38" s="84" t="s">
        <v>237</v>
      </c>
      <c r="B38" s="82">
        <v>44272</v>
      </c>
      <c r="C38" s="82"/>
      <c r="D38" s="82"/>
      <c r="E38" s="82"/>
      <c r="F38" s="72"/>
    </row>
    <row r="39" ht="12.75">
      <c r="F39" s="7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E8" sqref="E8"/>
    </sheetView>
  </sheetViews>
  <sheetFormatPr defaultColWidth="12.57421875" defaultRowHeight="12.75"/>
  <cols>
    <col min="1" max="2" width="11.57421875" style="0" customWidth="1"/>
    <col min="3" max="3" width="7.57421875" style="0" customWidth="1"/>
    <col min="4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71" t="s">
        <v>247</v>
      </c>
      <c r="F1" s="72"/>
    </row>
    <row r="2" spans="1:6" ht="12.75">
      <c r="A2" s="71"/>
      <c r="F2" s="72"/>
    </row>
    <row r="3" spans="1:6" ht="12.75">
      <c r="A3" t="s">
        <v>221</v>
      </c>
      <c r="B3">
        <v>4</v>
      </c>
      <c r="F3" s="72"/>
    </row>
    <row r="4" ht="12.75">
      <c r="F4" s="72"/>
    </row>
    <row r="5" spans="1:6" ht="12.75">
      <c r="A5" s="71" t="s">
        <v>222</v>
      </c>
      <c r="B5" s="71" t="s">
        <v>223</v>
      </c>
      <c r="C5" s="71" t="s">
        <v>224</v>
      </c>
      <c r="D5" s="71" t="s">
        <v>225</v>
      </c>
      <c r="E5" s="71" t="s">
        <v>226</v>
      </c>
      <c r="F5" s="73" t="s">
        <v>227</v>
      </c>
    </row>
    <row r="6" spans="1:6" ht="12.75">
      <c r="A6" s="74"/>
      <c r="B6" s="74">
        <v>4111</v>
      </c>
      <c r="C6" s="74">
        <v>98037</v>
      </c>
      <c r="D6" s="75">
        <v>9550</v>
      </c>
      <c r="E6" s="75"/>
      <c r="F6" s="76" t="s">
        <v>248</v>
      </c>
    </row>
    <row r="7" spans="1:6" ht="12.75">
      <c r="A7" s="74"/>
      <c r="B7" s="74">
        <v>4222</v>
      </c>
      <c r="C7" s="74"/>
      <c r="D7" s="75">
        <v>100000</v>
      </c>
      <c r="E7" s="75"/>
      <c r="F7" s="76" t="s">
        <v>249</v>
      </c>
    </row>
    <row r="8" spans="1:6" ht="12.75">
      <c r="A8" s="74">
        <v>3639</v>
      </c>
      <c r="B8" s="74">
        <v>6121</v>
      </c>
      <c r="C8" s="74"/>
      <c r="D8" s="75"/>
      <c r="E8" s="75">
        <v>100000</v>
      </c>
      <c r="F8" s="76" t="s">
        <v>249</v>
      </c>
    </row>
    <row r="9" spans="1:6" ht="12.75">
      <c r="A9" s="86">
        <v>3639</v>
      </c>
      <c r="B9" s="86">
        <v>6121</v>
      </c>
      <c r="C9" s="74"/>
      <c r="D9" s="75"/>
      <c r="E9" s="75">
        <v>59550</v>
      </c>
      <c r="F9" s="76" t="s">
        <v>250</v>
      </c>
    </row>
    <row r="10" spans="1:6" ht="12.75">
      <c r="A10" s="74">
        <v>1032</v>
      </c>
      <c r="B10" s="74">
        <v>2131</v>
      </c>
      <c r="C10" s="74"/>
      <c r="D10" s="75">
        <v>50000</v>
      </c>
      <c r="E10" s="75"/>
      <c r="F10" s="76" t="s">
        <v>251</v>
      </c>
    </row>
    <row r="11" spans="1:6" ht="12.75">
      <c r="A11" s="86"/>
      <c r="B11" s="86"/>
      <c r="C11" s="74"/>
      <c r="D11" s="75"/>
      <c r="E11" s="75"/>
      <c r="F11" s="76"/>
    </row>
    <row r="12" spans="1:6" ht="12.75">
      <c r="A12" s="86"/>
      <c r="B12" s="86"/>
      <c r="C12" s="74"/>
      <c r="D12" s="75"/>
      <c r="E12" s="75"/>
      <c r="F12" s="76"/>
    </row>
    <row r="13" spans="1:6" ht="12.75">
      <c r="A13" s="74"/>
      <c r="B13" s="74"/>
      <c r="C13" s="74"/>
      <c r="D13" s="75"/>
      <c r="E13" s="75"/>
      <c r="F13" s="76"/>
    </row>
    <row r="14" spans="1:6" ht="12.75">
      <c r="A14" s="74"/>
      <c r="B14" s="74"/>
      <c r="C14" s="74"/>
      <c r="D14" s="75"/>
      <c r="E14" s="75"/>
      <c r="F14" s="76"/>
    </row>
    <row r="15" spans="1:6" ht="12.75">
      <c r="A15" s="74"/>
      <c r="B15" s="74"/>
      <c r="C15" s="74"/>
      <c r="D15" s="75"/>
      <c r="E15" s="78"/>
      <c r="F15" s="76"/>
    </row>
    <row r="16" spans="1:6" ht="12.75">
      <c r="A16" s="74"/>
      <c r="B16" s="74"/>
      <c r="C16" s="74"/>
      <c r="D16" s="75"/>
      <c r="E16" s="78"/>
      <c r="F16" s="76"/>
    </row>
    <row r="17" spans="1:6" ht="12.75">
      <c r="A17" s="74"/>
      <c r="B17" s="74"/>
      <c r="C17" s="74"/>
      <c r="D17" s="75"/>
      <c r="E17" s="78"/>
      <c r="F17" s="76"/>
    </row>
    <row r="18" spans="1:6" ht="12.75">
      <c r="A18" s="74"/>
      <c r="B18" s="74"/>
      <c r="C18" s="74"/>
      <c r="D18" s="75"/>
      <c r="E18" s="78"/>
      <c r="F18" s="76"/>
    </row>
    <row r="19" spans="1:6" ht="12.75">
      <c r="A19" s="74"/>
      <c r="B19" s="74"/>
      <c r="C19" s="74"/>
      <c r="D19" s="75"/>
      <c r="E19" s="74"/>
      <c r="F19" s="76"/>
    </row>
    <row r="20" spans="1:6" ht="12.75">
      <c r="A20" s="74"/>
      <c r="B20" s="74"/>
      <c r="C20" s="74"/>
      <c r="D20" s="75"/>
      <c r="E20" s="75"/>
      <c r="F20" s="76"/>
    </row>
    <row r="21" spans="1:6" ht="12.75">
      <c r="A21" s="74"/>
      <c r="B21" s="74"/>
      <c r="C21" s="74"/>
      <c r="D21" s="75"/>
      <c r="E21" s="75"/>
      <c r="F21" s="76"/>
    </row>
    <row r="22" spans="1:6" ht="12.75">
      <c r="A22" s="74"/>
      <c r="B22" s="74"/>
      <c r="C22" s="74"/>
      <c r="D22" s="75"/>
      <c r="E22" s="75"/>
      <c r="F22" s="76"/>
    </row>
    <row r="23" spans="1:6" ht="12.75">
      <c r="A23" s="74"/>
      <c r="B23" s="74"/>
      <c r="C23" s="74"/>
      <c r="D23" s="74"/>
      <c r="E23" s="75"/>
      <c r="F23" s="76"/>
    </row>
    <row r="24" spans="1:6" ht="12.75">
      <c r="A24" s="74"/>
      <c r="B24" s="74"/>
      <c r="C24" s="74"/>
      <c r="D24" s="74"/>
      <c r="E24" s="75"/>
      <c r="F24" s="76"/>
    </row>
    <row r="25" spans="1:6" ht="12.75">
      <c r="A25" s="74"/>
      <c r="B25" s="74"/>
      <c r="C25" s="74"/>
      <c r="D25" s="74"/>
      <c r="E25" s="75"/>
      <c r="F25" s="76"/>
    </row>
    <row r="26" spans="1:6" ht="12.75">
      <c r="A26" s="74"/>
      <c r="B26" s="74"/>
      <c r="C26" s="74"/>
      <c r="D26" s="74"/>
      <c r="E26" s="75"/>
      <c r="F26" s="76"/>
    </row>
    <row r="27" spans="1:6" ht="12.75">
      <c r="A27" s="74"/>
      <c r="B27" s="74"/>
      <c r="C27" s="74"/>
      <c r="D27" s="74"/>
      <c r="E27" s="75"/>
      <c r="F27" s="76"/>
    </row>
    <row r="28" spans="1:6" ht="12.75">
      <c r="A28" s="79"/>
      <c r="B28" s="79"/>
      <c r="C28" s="79"/>
      <c r="D28" s="80">
        <f>SUM(D6:D27)</f>
        <v>159550</v>
      </c>
      <c r="E28" s="80">
        <f>SUM(E6:E27)</f>
        <v>159550</v>
      </c>
      <c r="F28" s="81" t="s">
        <v>233</v>
      </c>
    </row>
    <row r="29" ht="12.75">
      <c r="F29" s="72"/>
    </row>
    <row r="30" spans="1:6" ht="12.75">
      <c r="A30" s="71" t="s">
        <v>234</v>
      </c>
      <c r="B30" t="s">
        <v>51</v>
      </c>
      <c r="C30" s="82"/>
      <c r="F30" s="72"/>
    </row>
    <row r="31" ht="12.75">
      <c r="F31" s="72"/>
    </row>
    <row r="32" spans="1:6" ht="12.75">
      <c r="A32" s="83" t="s">
        <v>235</v>
      </c>
      <c r="F32" s="72"/>
    </row>
    <row r="33" spans="1:6" ht="12.75">
      <c r="A33" s="84" t="s">
        <v>236</v>
      </c>
      <c r="C33" t="s">
        <v>68</v>
      </c>
      <c r="F33" s="72"/>
    </row>
    <row r="34" spans="1:6" ht="12.75">
      <c r="A34" s="85"/>
      <c r="F34" s="72"/>
    </row>
    <row r="35" spans="1:6" ht="12.75">
      <c r="A35" s="84"/>
      <c r="F35" s="72"/>
    </row>
    <row r="36" spans="1:6" ht="12.75">
      <c r="A36" s="85"/>
      <c r="F36" s="72"/>
    </row>
    <row r="37" spans="1:6" ht="12.75">
      <c r="A37" s="84" t="s">
        <v>237</v>
      </c>
      <c r="B37" s="82">
        <v>44316</v>
      </c>
      <c r="C37" s="82"/>
      <c r="D37" s="82"/>
      <c r="E37" s="82"/>
      <c r="F37" s="72"/>
    </row>
    <row r="38" ht="12.75">
      <c r="F38" s="7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F26" sqref="F26"/>
    </sheetView>
  </sheetViews>
  <sheetFormatPr defaultColWidth="12.57421875" defaultRowHeight="12.75"/>
  <cols>
    <col min="1" max="2" width="11.57421875" style="0" customWidth="1"/>
    <col min="3" max="3" width="7.57421875" style="0" customWidth="1"/>
    <col min="4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71" t="s">
        <v>252</v>
      </c>
      <c r="F1" s="72"/>
    </row>
    <row r="2" spans="1:6" ht="12.75">
      <c r="A2" s="71"/>
      <c r="F2" s="72"/>
    </row>
    <row r="3" spans="1:6" ht="12.75">
      <c r="A3" t="s">
        <v>221</v>
      </c>
      <c r="B3">
        <v>5</v>
      </c>
      <c r="F3" s="72"/>
    </row>
    <row r="4" ht="12.75">
      <c r="F4" s="72"/>
    </row>
    <row r="5" spans="1:6" ht="12.75">
      <c r="A5" s="71" t="s">
        <v>222</v>
      </c>
      <c r="B5" s="71" t="s">
        <v>223</v>
      </c>
      <c r="C5" s="71" t="s">
        <v>224</v>
      </c>
      <c r="D5" s="71" t="s">
        <v>225</v>
      </c>
      <c r="E5" s="71" t="s">
        <v>226</v>
      </c>
      <c r="F5" s="73" t="s">
        <v>227</v>
      </c>
    </row>
    <row r="6" spans="1:6" ht="12.75">
      <c r="A6" s="74">
        <v>2219</v>
      </c>
      <c r="B6" s="74">
        <v>5169</v>
      </c>
      <c r="C6" s="74"/>
      <c r="D6" s="75"/>
      <c r="E6" s="75">
        <v>50000</v>
      </c>
      <c r="F6" s="76" t="s">
        <v>253</v>
      </c>
    </row>
    <row r="7" spans="1:6" ht="12.75">
      <c r="A7" s="74">
        <v>6171</v>
      </c>
      <c r="B7" s="74">
        <v>5171</v>
      </c>
      <c r="C7" s="74"/>
      <c r="D7" s="75"/>
      <c r="E7" s="75">
        <v>-50000</v>
      </c>
      <c r="F7" s="76" t="s">
        <v>254</v>
      </c>
    </row>
    <row r="8" spans="1:6" ht="12.75">
      <c r="A8" s="74"/>
      <c r="B8" s="74"/>
      <c r="C8" s="74"/>
      <c r="D8" s="75"/>
      <c r="E8" s="75"/>
      <c r="F8" s="76"/>
    </row>
    <row r="9" spans="1:6" ht="12.75">
      <c r="A9" s="86"/>
      <c r="B9" s="86"/>
      <c r="C9" s="74"/>
      <c r="D9" s="75"/>
      <c r="E9" s="75"/>
      <c r="F9" s="76"/>
    </row>
    <row r="10" spans="1:6" ht="12.75">
      <c r="A10" s="74"/>
      <c r="B10" s="74"/>
      <c r="C10" s="74"/>
      <c r="D10" s="75"/>
      <c r="E10" s="75"/>
      <c r="F10" s="76"/>
    </row>
    <row r="11" spans="1:6" ht="12.75">
      <c r="A11" s="86"/>
      <c r="B11" s="86"/>
      <c r="C11" s="74"/>
      <c r="D11" s="75"/>
      <c r="E11" s="75"/>
      <c r="F11" s="76"/>
    </row>
    <row r="12" spans="1:6" ht="12.75">
      <c r="A12" s="86"/>
      <c r="B12" s="86"/>
      <c r="C12" s="74"/>
      <c r="D12" s="75"/>
      <c r="E12" s="75"/>
      <c r="F12" s="76"/>
    </row>
    <row r="13" spans="1:6" ht="12.75">
      <c r="A13" s="74"/>
      <c r="B13" s="74"/>
      <c r="C13" s="74"/>
      <c r="D13" s="75"/>
      <c r="E13" s="75"/>
      <c r="F13" s="76"/>
    </row>
    <row r="14" spans="1:6" ht="12.75">
      <c r="A14" s="74"/>
      <c r="B14" s="74"/>
      <c r="C14" s="74"/>
      <c r="D14" s="75"/>
      <c r="E14" s="75"/>
      <c r="F14" s="76"/>
    </row>
    <row r="15" spans="1:6" ht="12.75">
      <c r="A15" s="74"/>
      <c r="B15" s="74"/>
      <c r="C15" s="74"/>
      <c r="D15" s="75"/>
      <c r="E15" s="78"/>
      <c r="F15" s="76"/>
    </row>
    <row r="16" spans="1:6" ht="12.75">
      <c r="A16" s="74"/>
      <c r="B16" s="74"/>
      <c r="C16" s="74"/>
      <c r="D16" s="75"/>
      <c r="E16" s="78"/>
      <c r="F16" s="76"/>
    </row>
    <row r="17" spans="1:6" ht="12.75">
      <c r="A17" s="74"/>
      <c r="B17" s="74"/>
      <c r="C17" s="74"/>
      <c r="D17" s="75"/>
      <c r="E17" s="78"/>
      <c r="F17" s="76"/>
    </row>
    <row r="18" spans="1:6" ht="12.75">
      <c r="A18" s="74"/>
      <c r="B18" s="74"/>
      <c r="C18" s="74"/>
      <c r="D18" s="75"/>
      <c r="E18" s="78"/>
      <c r="F18" s="76"/>
    </row>
    <row r="19" spans="1:6" ht="12.75">
      <c r="A19" s="74"/>
      <c r="B19" s="74"/>
      <c r="C19" s="74"/>
      <c r="D19" s="75"/>
      <c r="E19" s="74"/>
      <c r="F19" s="76"/>
    </row>
    <row r="20" spans="1:6" ht="12.75">
      <c r="A20" s="74"/>
      <c r="B20" s="74"/>
      <c r="C20" s="74"/>
      <c r="D20" s="75"/>
      <c r="E20" s="75"/>
      <c r="F20" s="76"/>
    </row>
    <row r="21" spans="1:6" ht="12.75">
      <c r="A21" s="74"/>
      <c r="B21" s="74"/>
      <c r="C21" s="74"/>
      <c r="D21" s="75"/>
      <c r="E21" s="75"/>
      <c r="F21" s="76"/>
    </row>
    <row r="22" spans="1:6" ht="12.75">
      <c r="A22" s="74"/>
      <c r="B22" s="74"/>
      <c r="C22" s="74"/>
      <c r="D22" s="75"/>
      <c r="E22" s="75"/>
      <c r="F22" s="76"/>
    </row>
    <row r="23" spans="1:6" ht="12.75">
      <c r="A23" s="74"/>
      <c r="B23" s="74"/>
      <c r="C23" s="74"/>
      <c r="D23" s="74"/>
      <c r="E23" s="75"/>
      <c r="F23" s="76"/>
    </row>
    <row r="24" spans="1:6" ht="12.75">
      <c r="A24" s="74"/>
      <c r="B24" s="74"/>
      <c r="C24" s="74"/>
      <c r="D24" s="74"/>
      <c r="E24" s="75"/>
      <c r="F24" s="76"/>
    </row>
    <row r="25" spans="1:6" ht="12.75">
      <c r="A25" s="74"/>
      <c r="B25" s="74"/>
      <c r="C25" s="74"/>
      <c r="D25" s="74"/>
      <c r="E25" s="75"/>
      <c r="F25" s="76"/>
    </row>
    <row r="26" spans="1:6" ht="12.75">
      <c r="A26" s="74"/>
      <c r="B26" s="74"/>
      <c r="C26" s="74"/>
      <c r="D26" s="74"/>
      <c r="E26" s="75"/>
      <c r="F26" s="76"/>
    </row>
    <row r="27" spans="1:6" ht="12.75">
      <c r="A27" s="74"/>
      <c r="B27" s="74"/>
      <c r="C27" s="74"/>
      <c r="D27" s="74"/>
      <c r="E27" s="75"/>
      <c r="F27" s="76"/>
    </row>
    <row r="28" spans="1:6" ht="12.75">
      <c r="A28" s="79"/>
      <c r="B28" s="79"/>
      <c r="C28" s="79"/>
      <c r="D28" s="80">
        <f>SUM(D6:D27)</f>
        <v>0</v>
      </c>
      <c r="E28" s="80">
        <f>SUM(E6:E27)</f>
        <v>0</v>
      </c>
      <c r="F28" s="81" t="s">
        <v>233</v>
      </c>
    </row>
    <row r="29" ht="12.75">
      <c r="F29" s="72"/>
    </row>
    <row r="30" spans="1:6" ht="12.75">
      <c r="A30" s="71" t="s">
        <v>234</v>
      </c>
      <c r="B30" t="s">
        <v>65</v>
      </c>
      <c r="C30" s="82"/>
      <c r="F30" s="72"/>
    </row>
    <row r="31" ht="12.75">
      <c r="F31" s="72"/>
    </row>
    <row r="32" spans="1:6" ht="12.75">
      <c r="A32" s="83" t="s">
        <v>235</v>
      </c>
      <c r="F32" s="72"/>
    </row>
    <row r="33" spans="1:6" ht="12.75">
      <c r="A33" s="84" t="s">
        <v>236</v>
      </c>
      <c r="C33" t="s">
        <v>68</v>
      </c>
      <c r="F33" s="72"/>
    </row>
    <row r="34" spans="1:6" ht="12.75">
      <c r="A34" s="85"/>
      <c r="F34" s="72"/>
    </row>
    <row r="35" spans="1:6" ht="12.75">
      <c r="A35" s="84"/>
      <c r="F35" s="72"/>
    </row>
    <row r="36" spans="1:6" ht="12.75">
      <c r="A36" s="85"/>
      <c r="F36" s="72"/>
    </row>
    <row r="37" spans="1:6" ht="12.75">
      <c r="A37" s="84" t="s">
        <v>237</v>
      </c>
      <c r="B37" s="82">
        <v>44347</v>
      </c>
      <c r="C37" s="82"/>
      <c r="D37" s="82"/>
      <c r="E37" s="82"/>
      <c r="F37" s="72"/>
    </row>
    <row r="38" ht="12.75">
      <c r="F38" s="7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F15" sqref="F15"/>
    </sheetView>
  </sheetViews>
  <sheetFormatPr defaultColWidth="12.57421875" defaultRowHeight="12.75"/>
  <cols>
    <col min="1" max="2" width="11.57421875" style="0" customWidth="1"/>
    <col min="3" max="3" width="7.57421875" style="0" customWidth="1"/>
    <col min="4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71" t="s">
        <v>255</v>
      </c>
      <c r="F1" s="72"/>
    </row>
    <row r="2" spans="1:6" ht="12.75">
      <c r="A2" s="71"/>
      <c r="F2" s="72"/>
    </row>
    <row r="3" spans="1:6" ht="12.75">
      <c r="A3" t="s">
        <v>221</v>
      </c>
      <c r="B3">
        <v>6</v>
      </c>
      <c r="F3" s="72"/>
    </row>
    <row r="4" ht="12.75">
      <c r="F4" s="72"/>
    </row>
    <row r="5" spans="1:6" ht="12.75">
      <c r="A5" s="71" t="s">
        <v>222</v>
      </c>
      <c r="B5" s="71" t="s">
        <v>223</v>
      </c>
      <c r="C5" s="71" t="s">
        <v>224</v>
      </c>
      <c r="D5" s="71" t="s">
        <v>225</v>
      </c>
      <c r="E5" s="71" t="s">
        <v>226</v>
      </c>
      <c r="F5" s="73" t="s">
        <v>227</v>
      </c>
    </row>
    <row r="6" spans="1:6" ht="12.75">
      <c r="A6" s="74">
        <v>2212</v>
      </c>
      <c r="B6" s="74">
        <v>5171</v>
      </c>
      <c r="C6" s="74"/>
      <c r="D6" s="75"/>
      <c r="E6" s="75">
        <v>27500</v>
      </c>
      <c r="F6" s="76" t="s">
        <v>256</v>
      </c>
    </row>
    <row r="7" spans="1:6" ht="12.75">
      <c r="A7" s="74">
        <v>3429</v>
      </c>
      <c r="B7" s="74">
        <v>5229</v>
      </c>
      <c r="C7" s="74"/>
      <c r="D7" s="75"/>
      <c r="E7" s="75">
        <v>2500</v>
      </c>
      <c r="F7" s="76" t="s">
        <v>257</v>
      </c>
    </row>
    <row r="8" spans="1:6" ht="12.75">
      <c r="A8" s="74">
        <v>2212</v>
      </c>
      <c r="B8" s="74">
        <v>5169</v>
      </c>
      <c r="C8" s="74"/>
      <c r="D8" s="75"/>
      <c r="E8" s="75">
        <v>-500</v>
      </c>
      <c r="F8" s="76" t="s">
        <v>258</v>
      </c>
    </row>
    <row r="9" spans="1:6" ht="12.75">
      <c r="A9" s="74">
        <v>2219</v>
      </c>
      <c r="B9" s="74">
        <v>6121</v>
      </c>
      <c r="C9" s="74"/>
      <c r="D9" s="75"/>
      <c r="E9" s="75">
        <v>-29500</v>
      </c>
      <c r="F9" s="76" t="s">
        <v>259</v>
      </c>
    </row>
    <row r="10" spans="1:6" ht="12.75">
      <c r="A10" s="74"/>
      <c r="B10" s="74"/>
      <c r="C10" s="74"/>
      <c r="D10" s="75"/>
      <c r="E10" s="75"/>
      <c r="F10" s="76"/>
    </row>
    <row r="11" spans="1:6" ht="12.75">
      <c r="A11" s="86"/>
      <c r="B11" s="86"/>
      <c r="C11" s="74"/>
      <c r="D11" s="75"/>
      <c r="E11" s="75"/>
      <c r="F11" s="76"/>
    </row>
    <row r="12" spans="1:6" ht="12.75">
      <c r="A12" s="86"/>
      <c r="B12" s="86"/>
      <c r="C12" s="74"/>
      <c r="D12" s="75"/>
      <c r="E12" s="75"/>
      <c r="F12" s="76"/>
    </row>
    <row r="13" spans="1:6" ht="12.75">
      <c r="A13" s="74"/>
      <c r="B13" s="74"/>
      <c r="C13" s="74"/>
      <c r="D13" s="75"/>
      <c r="E13" s="75"/>
      <c r="F13" s="76"/>
    </row>
    <row r="14" spans="1:6" ht="12.75">
      <c r="A14" s="74"/>
      <c r="B14" s="74"/>
      <c r="C14" s="74"/>
      <c r="D14" s="75"/>
      <c r="E14" s="75"/>
      <c r="F14" s="76"/>
    </row>
    <row r="15" spans="1:6" ht="12.75">
      <c r="A15" s="74"/>
      <c r="B15" s="74"/>
      <c r="C15" s="74"/>
      <c r="D15" s="75"/>
      <c r="E15" s="78"/>
      <c r="F15" s="76"/>
    </row>
    <row r="16" spans="1:6" ht="12.75">
      <c r="A16" s="74"/>
      <c r="B16" s="74"/>
      <c r="C16" s="74"/>
      <c r="D16" s="75"/>
      <c r="E16" s="78"/>
      <c r="F16" s="76"/>
    </row>
    <row r="17" spans="1:6" ht="12.75">
      <c r="A17" s="74"/>
      <c r="B17" s="74"/>
      <c r="C17" s="74"/>
      <c r="D17" s="75"/>
      <c r="E17" s="78"/>
      <c r="F17" s="76"/>
    </row>
    <row r="18" spans="1:6" ht="12.75">
      <c r="A18" s="74"/>
      <c r="B18" s="74"/>
      <c r="C18" s="74"/>
      <c r="D18" s="75"/>
      <c r="E18" s="78"/>
      <c r="F18" s="76"/>
    </row>
    <row r="19" spans="1:6" ht="12.75">
      <c r="A19" s="74"/>
      <c r="B19" s="74"/>
      <c r="C19" s="74"/>
      <c r="D19" s="75"/>
      <c r="E19" s="74"/>
      <c r="F19" s="76"/>
    </row>
    <row r="20" spans="1:6" ht="12.75">
      <c r="A20" s="74"/>
      <c r="B20" s="74"/>
      <c r="C20" s="74"/>
      <c r="D20" s="75"/>
      <c r="E20" s="75"/>
      <c r="F20" s="76"/>
    </row>
    <row r="21" spans="1:6" ht="12.75">
      <c r="A21" s="74"/>
      <c r="B21" s="74"/>
      <c r="C21" s="74"/>
      <c r="D21" s="75"/>
      <c r="E21" s="75"/>
      <c r="F21" s="76"/>
    </row>
    <row r="22" spans="1:6" ht="12.75">
      <c r="A22" s="74"/>
      <c r="B22" s="74"/>
      <c r="C22" s="74"/>
      <c r="D22" s="75"/>
      <c r="E22" s="75"/>
      <c r="F22" s="76"/>
    </row>
    <row r="23" spans="1:6" ht="12.75">
      <c r="A23" s="74"/>
      <c r="B23" s="74"/>
      <c r="C23" s="74"/>
      <c r="D23" s="74"/>
      <c r="E23" s="75"/>
      <c r="F23" s="76"/>
    </row>
    <row r="24" spans="1:6" ht="12.75">
      <c r="A24" s="74"/>
      <c r="B24" s="74"/>
      <c r="C24" s="74"/>
      <c r="D24" s="74"/>
      <c r="E24" s="75"/>
      <c r="F24" s="76"/>
    </row>
    <row r="25" spans="1:6" ht="12.75">
      <c r="A25" s="74"/>
      <c r="B25" s="74"/>
      <c r="C25" s="74"/>
      <c r="D25" s="74"/>
      <c r="E25" s="75"/>
      <c r="F25" s="76"/>
    </row>
    <row r="26" spans="1:6" ht="12.75">
      <c r="A26" s="74"/>
      <c r="B26" s="74"/>
      <c r="C26" s="74"/>
      <c r="D26" s="74"/>
      <c r="E26" s="75"/>
      <c r="F26" s="76"/>
    </row>
    <row r="27" spans="1:6" ht="12.75">
      <c r="A27" s="74"/>
      <c r="B27" s="74"/>
      <c r="C27" s="74"/>
      <c r="D27" s="74"/>
      <c r="E27" s="75"/>
      <c r="F27" s="76"/>
    </row>
    <row r="28" spans="1:6" ht="12.75">
      <c r="A28" s="79"/>
      <c r="B28" s="79"/>
      <c r="C28" s="79"/>
      <c r="D28" s="80">
        <f>SUM(D6:D27)</f>
        <v>0</v>
      </c>
      <c r="E28" s="80">
        <f>SUM(E6:E27)</f>
        <v>0</v>
      </c>
      <c r="F28" s="81" t="s">
        <v>233</v>
      </c>
    </row>
    <row r="29" ht="12.75">
      <c r="F29" s="72"/>
    </row>
    <row r="30" spans="1:6" ht="12.75">
      <c r="A30" s="71" t="s">
        <v>234</v>
      </c>
      <c r="B30" t="s">
        <v>65</v>
      </c>
      <c r="C30" s="82"/>
      <c r="F30" s="72"/>
    </row>
    <row r="31" ht="12.75">
      <c r="F31" s="72"/>
    </row>
    <row r="32" spans="1:6" ht="12.75">
      <c r="A32" s="83" t="s">
        <v>235</v>
      </c>
      <c r="F32" s="72"/>
    </row>
    <row r="33" spans="1:6" ht="12.75">
      <c r="A33" s="84" t="s">
        <v>236</v>
      </c>
      <c r="C33" t="s">
        <v>68</v>
      </c>
      <c r="F33" s="72"/>
    </row>
    <row r="34" spans="1:6" ht="12.75">
      <c r="A34" s="85"/>
      <c r="F34" s="72"/>
    </row>
    <row r="35" spans="1:6" ht="12.75">
      <c r="A35" s="84"/>
      <c r="F35" s="72"/>
    </row>
    <row r="36" spans="1:6" ht="12.75">
      <c r="A36" s="85"/>
      <c r="F36" s="72"/>
    </row>
    <row r="37" spans="1:6" ht="12.75">
      <c r="A37" s="84" t="s">
        <v>237</v>
      </c>
      <c r="B37" s="82">
        <v>44381</v>
      </c>
      <c r="C37" s="82"/>
      <c r="D37" s="82"/>
      <c r="E37" s="82"/>
      <c r="F37" s="72"/>
    </row>
    <row r="38" ht="12.75">
      <c r="F38" s="7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B9" sqref="B9"/>
    </sheetView>
  </sheetViews>
  <sheetFormatPr defaultColWidth="12.57421875" defaultRowHeight="12.75"/>
  <cols>
    <col min="1" max="2" width="11.57421875" style="0" customWidth="1"/>
    <col min="3" max="3" width="7.57421875" style="0" customWidth="1"/>
    <col min="4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71" t="s">
        <v>260</v>
      </c>
      <c r="F1" s="72"/>
    </row>
    <row r="2" spans="1:6" ht="12.75">
      <c r="A2" s="71"/>
      <c r="F2" s="72"/>
    </row>
    <row r="3" spans="1:6" ht="12.75">
      <c r="A3" t="s">
        <v>221</v>
      </c>
      <c r="B3">
        <v>7</v>
      </c>
      <c r="F3" s="72"/>
    </row>
    <row r="4" ht="12.75">
      <c r="F4" s="72"/>
    </row>
    <row r="5" spans="1:6" ht="12.75">
      <c r="A5" s="71" t="s">
        <v>222</v>
      </c>
      <c r="B5" s="71" t="s">
        <v>223</v>
      </c>
      <c r="C5" s="71" t="s">
        <v>224</v>
      </c>
      <c r="D5" s="71" t="s">
        <v>225</v>
      </c>
      <c r="E5" s="71" t="s">
        <v>226</v>
      </c>
      <c r="F5" s="73" t="s">
        <v>227</v>
      </c>
    </row>
    <row r="6" spans="1:6" ht="12.75">
      <c r="A6" s="74"/>
      <c r="B6" s="74">
        <v>4111</v>
      </c>
      <c r="C6" s="74"/>
      <c r="D6" s="75">
        <v>37326</v>
      </c>
      <c r="E6" s="75"/>
      <c r="F6" s="76" t="s">
        <v>261</v>
      </c>
    </row>
    <row r="7" spans="1:6" ht="12.75">
      <c r="A7" s="74"/>
      <c r="B7" s="74">
        <v>4216</v>
      </c>
      <c r="C7" s="74"/>
      <c r="D7" s="75">
        <v>947605</v>
      </c>
      <c r="E7" s="75"/>
      <c r="F7" s="76" t="s">
        <v>262</v>
      </c>
    </row>
    <row r="8" spans="1:6" ht="12.75">
      <c r="A8" s="74">
        <v>3639</v>
      </c>
      <c r="B8" s="74">
        <v>6121</v>
      </c>
      <c r="C8" s="74"/>
      <c r="D8" s="75"/>
      <c r="E8" s="75">
        <v>41000</v>
      </c>
      <c r="F8" s="76" t="s">
        <v>263</v>
      </c>
    </row>
    <row r="9" spans="1:6" ht="12.75">
      <c r="A9" s="86"/>
      <c r="B9" s="86">
        <v>8115</v>
      </c>
      <c r="C9" s="74"/>
      <c r="D9" s="75"/>
      <c r="E9" s="75">
        <v>943931</v>
      </c>
      <c r="F9" s="76" t="s">
        <v>264</v>
      </c>
    </row>
    <row r="10" spans="1:6" ht="12.75">
      <c r="A10" s="74"/>
      <c r="B10" s="74"/>
      <c r="C10" s="74"/>
      <c r="D10" s="75"/>
      <c r="E10" s="75"/>
      <c r="F10" s="76"/>
    </row>
    <row r="11" spans="1:6" ht="12.75">
      <c r="A11" s="86"/>
      <c r="B11" s="86"/>
      <c r="C11" s="74"/>
      <c r="D11" s="75"/>
      <c r="E11" s="75"/>
      <c r="F11" s="76"/>
    </row>
    <row r="12" spans="1:6" ht="12.75">
      <c r="A12" s="86"/>
      <c r="B12" s="86"/>
      <c r="C12" s="74"/>
      <c r="D12" s="75"/>
      <c r="E12" s="75"/>
      <c r="F12" s="76"/>
    </row>
    <row r="13" spans="1:6" ht="12.75">
      <c r="A13" s="74"/>
      <c r="B13" s="74"/>
      <c r="C13" s="74"/>
      <c r="D13" s="75"/>
      <c r="E13" s="75"/>
      <c r="F13" s="76"/>
    </row>
    <row r="14" spans="1:6" ht="12.75">
      <c r="A14" s="74"/>
      <c r="B14" s="74"/>
      <c r="C14" s="74"/>
      <c r="D14" s="75"/>
      <c r="E14" s="75"/>
      <c r="F14" s="76"/>
    </row>
    <row r="15" spans="1:6" ht="12.75">
      <c r="A15" s="74"/>
      <c r="B15" s="74"/>
      <c r="C15" s="74"/>
      <c r="D15" s="75"/>
      <c r="E15" s="78"/>
      <c r="F15" s="76"/>
    </row>
    <row r="16" spans="1:6" ht="12.75">
      <c r="A16" s="74"/>
      <c r="B16" s="74"/>
      <c r="C16" s="74"/>
      <c r="D16" s="75"/>
      <c r="E16" s="78"/>
      <c r="F16" s="76"/>
    </row>
    <row r="17" spans="1:6" ht="12.75">
      <c r="A17" s="74"/>
      <c r="B17" s="74"/>
      <c r="C17" s="74"/>
      <c r="D17" s="75"/>
      <c r="E17" s="78"/>
      <c r="F17" s="76"/>
    </row>
    <row r="18" spans="1:6" ht="12.75">
      <c r="A18" s="74"/>
      <c r="B18" s="74"/>
      <c r="C18" s="74"/>
      <c r="D18" s="75"/>
      <c r="E18" s="78"/>
      <c r="F18" s="76"/>
    </row>
    <row r="19" spans="1:6" ht="12.75">
      <c r="A19" s="74"/>
      <c r="B19" s="74"/>
      <c r="C19" s="74"/>
      <c r="D19" s="75"/>
      <c r="E19" s="74"/>
      <c r="F19" s="76"/>
    </row>
    <row r="20" spans="1:6" ht="12.75">
      <c r="A20" s="74"/>
      <c r="B20" s="74"/>
      <c r="C20" s="74"/>
      <c r="D20" s="75"/>
      <c r="E20" s="75"/>
      <c r="F20" s="76"/>
    </row>
    <row r="21" spans="1:6" ht="12.75">
      <c r="A21" s="74"/>
      <c r="B21" s="74"/>
      <c r="C21" s="74"/>
      <c r="D21" s="75"/>
      <c r="E21" s="75"/>
      <c r="F21" s="76"/>
    </row>
    <row r="22" spans="1:6" ht="12.75">
      <c r="A22" s="74"/>
      <c r="B22" s="74"/>
      <c r="C22" s="74"/>
      <c r="D22" s="75"/>
      <c r="E22" s="75"/>
      <c r="F22" s="76"/>
    </row>
    <row r="23" spans="1:6" ht="12.75">
      <c r="A23" s="74"/>
      <c r="B23" s="74"/>
      <c r="C23" s="74"/>
      <c r="D23" s="74"/>
      <c r="E23" s="75"/>
      <c r="F23" s="76"/>
    </row>
    <row r="24" spans="1:6" ht="12.75">
      <c r="A24" s="74"/>
      <c r="B24" s="74"/>
      <c r="C24" s="74"/>
      <c r="D24" s="74"/>
      <c r="E24" s="75"/>
      <c r="F24" s="76"/>
    </row>
    <row r="25" spans="1:6" ht="12.75">
      <c r="A25" s="74"/>
      <c r="B25" s="74"/>
      <c r="C25" s="74"/>
      <c r="D25" s="74"/>
      <c r="E25" s="75"/>
      <c r="F25" s="76"/>
    </row>
    <row r="26" spans="1:6" ht="12.75">
      <c r="A26" s="74"/>
      <c r="B26" s="74"/>
      <c r="C26" s="74"/>
      <c r="D26" s="74"/>
      <c r="E26" s="75"/>
      <c r="F26" s="76"/>
    </row>
    <row r="27" spans="1:6" ht="12.75">
      <c r="A27" s="74"/>
      <c r="B27" s="74"/>
      <c r="C27" s="74"/>
      <c r="D27" s="74"/>
      <c r="E27" s="75"/>
      <c r="F27" s="76"/>
    </row>
    <row r="28" spans="1:6" ht="12.75">
      <c r="A28" s="79"/>
      <c r="B28" s="79"/>
      <c r="C28" s="79"/>
      <c r="D28" s="80">
        <f>SUM(D6:D27)</f>
        <v>984931</v>
      </c>
      <c r="E28" s="80">
        <f>SUM(E6:E27)</f>
        <v>984931</v>
      </c>
      <c r="F28" s="81" t="s">
        <v>233</v>
      </c>
    </row>
    <row r="29" ht="12.75">
      <c r="F29" s="72"/>
    </row>
    <row r="30" spans="1:6" ht="12.75">
      <c r="A30" s="71" t="s">
        <v>234</v>
      </c>
      <c r="B30" t="s">
        <v>65</v>
      </c>
      <c r="C30" s="82"/>
      <c r="F30" s="72"/>
    </row>
    <row r="31" ht="12.75">
      <c r="F31" s="72"/>
    </row>
    <row r="32" spans="1:6" ht="12.75">
      <c r="A32" s="83" t="s">
        <v>235</v>
      </c>
      <c r="F32" s="72"/>
    </row>
    <row r="33" spans="1:6" ht="12.75">
      <c r="A33" s="84" t="s">
        <v>236</v>
      </c>
      <c r="C33" t="s">
        <v>68</v>
      </c>
      <c r="F33" s="72"/>
    </row>
    <row r="34" spans="1:6" ht="12.75">
      <c r="A34" s="85"/>
      <c r="F34" s="72"/>
    </row>
    <row r="35" spans="1:6" ht="12.75">
      <c r="A35" s="84"/>
      <c r="F35" s="72"/>
    </row>
    <row r="36" spans="1:6" ht="12.75">
      <c r="A36" s="85"/>
      <c r="F36" s="72"/>
    </row>
    <row r="37" spans="1:6" ht="12.75">
      <c r="A37" s="84" t="s">
        <v>237</v>
      </c>
      <c r="B37" s="82">
        <v>44439</v>
      </c>
      <c r="C37" s="82"/>
      <c r="D37" s="82"/>
      <c r="E37" s="82"/>
      <c r="F37" s="72"/>
    </row>
    <row r="38" ht="12.75">
      <c r="F38" s="7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Marketa Kolenova</cp:lastModifiedBy>
  <cp:lastPrinted>2022-01-08T22:27:05Z</cp:lastPrinted>
  <dcterms:created xsi:type="dcterms:W3CDTF">2020-12-02T17:56:42Z</dcterms:created>
  <dcterms:modified xsi:type="dcterms:W3CDTF">2022-01-08T22:33:06Z</dcterms:modified>
  <cp:category/>
  <cp:version/>
  <cp:contentType/>
  <cp:contentStatus/>
  <cp:revision>64</cp:revision>
</cp:coreProperties>
</file>