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3" activeTab="0"/>
  </bookViews>
  <sheets>
    <sheet name="navrh 2020" sheetId="1" r:id="rId1"/>
  </sheets>
  <definedNames>
    <definedName name="_xlnm.Print_Area" localSheetId="0">'navrh 2020'!$A$1:$I$45</definedName>
  </definedNames>
  <calcPr fullCalcOnLoad="1"/>
</workbook>
</file>

<file path=xl/sharedStrings.xml><?xml version="1.0" encoding="utf-8"?>
<sst xmlns="http://schemas.openxmlformats.org/spreadsheetml/2006/main" count="88" uniqueCount="86">
  <si>
    <t>ROZPOČET OBCE TRUSNOV NA ROK 2020 - NÁVRH</t>
  </si>
  <si>
    <t>vyvěšeno dne:</t>
  </si>
  <si>
    <t>sejmuto dne:</t>
  </si>
  <si>
    <t>elektronicky sejmuto dne:</t>
  </si>
  <si>
    <t>Rozpočtové příjmy</t>
  </si>
  <si>
    <t>Rozpočtové výdaje</t>
  </si>
  <si>
    <t>Výsledek 11/2019</t>
  </si>
  <si>
    <t>Návrh 2020</t>
  </si>
  <si>
    <t>paragraf (položka) rozpočtu</t>
  </si>
  <si>
    <t>obsah</t>
  </si>
  <si>
    <t xml:space="preserve"> Poznámka</t>
  </si>
  <si>
    <t>v Kč</t>
  </si>
  <si>
    <t>paragraf  rozpočtu</t>
  </si>
  <si>
    <t>daň z příjmu FO ze závislé činnosti</t>
  </si>
  <si>
    <t>nová výsadba, část bude pokryta dotací</t>
  </si>
  <si>
    <t>podpora ostatních produkčních činností (les)</t>
  </si>
  <si>
    <t>daň z příjmu FO ze SVČ</t>
  </si>
  <si>
    <t xml:space="preserve">Silnice </t>
  </si>
  <si>
    <t>oprava 1.části chodníků</t>
  </si>
  <si>
    <t>Chodníky – oprava chodníků v části Trusnov</t>
  </si>
  <si>
    <t>daň z příjmu FO z kap. výnosů</t>
  </si>
  <si>
    <t>10 000 do konce roku</t>
  </si>
  <si>
    <t xml:space="preserve">pitná voda </t>
  </si>
  <si>
    <t>daň z příjmu PO</t>
  </si>
  <si>
    <t>první příspěvek na provoz DSO Vodovod Chroustovice</t>
  </si>
  <si>
    <t>pitná voda - příspěvek DSO Vodovod Chroustovice</t>
  </si>
  <si>
    <t>daň z přidané hodnoty</t>
  </si>
  <si>
    <t>pitná voda – krizová opatření</t>
  </si>
  <si>
    <t>poplatek za likvidaci komunálního odpadu</t>
  </si>
  <si>
    <t>opravy přípojek při opravách chodníků</t>
  </si>
  <si>
    <t>pitná voda - oprava přípojek a hydrantů</t>
  </si>
  <si>
    <t>poplatek ze psů</t>
  </si>
  <si>
    <t>předškolní zařízení</t>
  </si>
  <si>
    <t>daň z hazardních her</t>
  </si>
  <si>
    <t>činnosti knihovnické</t>
  </si>
  <si>
    <t>správní poplatky</t>
  </si>
  <si>
    <t>oprava vedení</t>
  </si>
  <si>
    <t>rozhlas a televize</t>
  </si>
  <si>
    <t>daň z nemovitosti</t>
  </si>
  <si>
    <t>30000 do konce roku</t>
  </si>
  <si>
    <t>ostatní záležitosti kultury, církví (dary k výročí, pohoštění, akce , dary charita...)</t>
  </si>
  <si>
    <t>transfer na výkon ss</t>
  </si>
  <si>
    <t>mimořádný dar TJ jaroslav</t>
  </si>
  <si>
    <t>ostatní tělovýchovná činnost (dar TJ Jaroslav)</t>
  </si>
  <si>
    <t xml:space="preserve">příspěvek na skákací hrad </t>
  </si>
  <si>
    <t>využití volného času dětí</t>
  </si>
  <si>
    <t>příjmy z lesa</t>
  </si>
  <si>
    <t>bytové hospodářství</t>
  </si>
  <si>
    <t>dotace projekt Zvýšení bezpečnosti v obci“ (chodníky)</t>
  </si>
  <si>
    <t>Oprava VO Trusnov</t>
  </si>
  <si>
    <t>veřejné osvětlení</t>
  </si>
  <si>
    <t>pitná voda (pronájem globus, pitná voda)</t>
  </si>
  <si>
    <t>opravy KD</t>
  </si>
  <si>
    <t xml:space="preserve">komunální služby- nakládání s majetkem obce </t>
  </si>
  <si>
    <t>vodní díla v krajině (příjmy z pronájmu)</t>
  </si>
  <si>
    <t>sběr a svoz komunálního odpadu</t>
  </si>
  <si>
    <t>bytové hospodářství (příjmy z pronájmu)</t>
  </si>
  <si>
    <t>využívání a zneškodňování komunál. odpadu (tříděný odpad)</t>
  </si>
  <si>
    <t>nebytové hospodářství (příjmy z pronájmu)</t>
  </si>
  <si>
    <t>péče o zeleň v obci</t>
  </si>
  <si>
    <t>komunální služby a rozvoj (příjmy z pronájmu pozemků polí)</t>
  </si>
  <si>
    <t>oprava hasičárny Trusnov</t>
  </si>
  <si>
    <t>požární ochrana (vybavení hasičárny)</t>
  </si>
  <si>
    <t>sběr a svoz kom. odpadu</t>
  </si>
  <si>
    <t>Krizová opatření</t>
  </si>
  <si>
    <t>sběr a svoz kom. Odpadu (železo)</t>
  </si>
  <si>
    <t>využívání a zneškodňování odpadu</t>
  </si>
  <si>
    <t>zastupitelstvo obce</t>
  </si>
  <si>
    <t>obecné příjmy a výdaje z fin. operací</t>
  </si>
  <si>
    <t>činnosti místní správy (plyn, elektřina, odměny DPP, IT služby, školení, tisk, drobný materiál a opravy apod.)</t>
  </si>
  <si>
    <t>služby peněžních ústavů</t>
  </si>
  <si>
    <t>pojištění majetku obce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</si>
  <si>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</si>
  <si>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</si>
  <si>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</si>
  <si>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</si>
  <si>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30.11.2019: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</si>
  <si>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</si>
  <si>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</si>
  <si>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</si>
  <si>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</si>
  <si>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</si>
  <si>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</si>
  <si>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</si>
  <si>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pachtovné z vodovodu</t>
  </si>
  <si>
    <t>elektronicky vyvěšeno dne: 5.12.2019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</si>
</sst>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 wrapText="1"/>
      <protection/>
    </xf>
    <xf numFmtId="0" fontId="2" fillId="0" borderId="0" xfId="36" applyFont="1">
      <alignment/>
      <protection/>
    </xf>
    <xf numFmtId="0" fontId="3" fillId="0" borderId="0" xfId="36" applyFont="1" applyAlignment="1">
      <alignment horizontal="center"/>
      <protection/>
    </xf>
    <xf numFmtId="3" fontId="3" fillId="0" borderId="0" xfId="36" applyNumberFormat="1" applyFont="1">
      <alignment/>
      <protection/>
    </xf>
    <xf numFmtId="0" fontId="3" fillId="0" borderId="0" xfId="36" applyFont="1">
      <alignment/>
      <protection/>
    </xf>
    <xf numFmtId="0" fontId="4" fillId="0" borderId="10" xfId="36" applyFont="1" applyBorder="1">
      <alignment/>
      <protection/>
    </xf>
    <xf numFmtId="0" fontId="4" fillId="0" borderId="10" xfId="36" applyFont="1" applyBorder="1" applyAlignment="1">
      <alignment horizontal="center"/>
      <protection/>
    </xf>
    <xf numFmtId="3" fontId="4" fillId="0" borderId="10" xfId="36" applyNumberFormat="1" applyFont="1" applyBorder="1">
      <alignment/>
      <protection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0" fontId="4" fillId="0" borderId="0" xfId="36" applyFont="1" applyAlignment="1">
      <alignment wrapText="1"/>
      <protection/>
    </xf>
    <xf numFmtId="3" fontId="4" fillId="0" borderId="11" xfId="36" applyNumberFormat="1" applyFont="1" applyBorder="1">
      <alignment/>
      <protection/>
    </xf>
    <xf numFmtId="0" fontId="5" fillId="0" borderId="0" xfId="36" applyFont="1">
      <alignment/>
      <protection/>
    </xf>
    <xf numFmtId="3" fontId="4" fillId="0" borderId="0" xfId="36" applyNumberFormat="1" applyFont="1">
      <alignment/>
      <protection/>
    </xf>
    <xf numFmtId="0" fontId="6" fillId="0" borderId="0" xfId="36" applyFont="1" applyBorder="1">
      <alignment/>
      <protection/>
    </xf>
    <xf numFmtId="0" fontId="5" fillId="0" borderId="0" xfId="36" applyFont="1" applyBorder="1">
      <alignment/>
      <protection/>
    </xf>
    <xf numFmtId="0" fontId="6" fillId="33" borderId="12" xfId="36" applyFont="1" applyFill="1" applyBorder="1" applyAlignment="1">
      <alignment wrapText="1"/>
      <protection/>
    </xf>
    <xf numFmtId="1" fontId="6" fillId="33" borderId="12" xfId="36" applyNumberFormat="1" applyFont="1" applyFill="1" applyBorder="1" applyAlignment="1">
      <alignment horizontal="center" wrapText="1"/>
      <protection/>
    </xf>
    <xf numFmtId="0" fontId="7" fillId="33" borderId="12" xfId="36" applyFont="1" applyFill="1" applyBorder="1" applyAlignment="1">
      <alignment horizontal="center" wrapText="1"/>
      <protection/>
    </xf>
    <xf numFmtId="0" fontId="6" fillId="33" borderId="12" xfId="36" applyFont="1" applyFill="1" applyBorder="1" applyAlignment="1">
      <alignment horizontal="center" wrapText="1"/>
      <protection/>
    </xf>
    <xf numFmtId="3" fontId="4" fillId="0" borderId="12" xfId="36" applyNumberFormat="1" applyFont="1" applyFill="1" applyBorder="1">
      <alignment/>
      <protection/>
    </xf>
    <xf numFmtId="3" fontId="6" fillId="34" borderId="12" xfId="36" applyNumberFormat="1" applyFont="1" applyFill="1" applyBorder="1">
      <alignment/>
      <protection/>
    </xf>
    <xf numFmtId="0" fontId="7" fillId="0" borderId="12" xfId="36" applyFont="1" applyFill="1" applyBorder="1">
      <alignment/>
      <protection/>
    </xf>
    <xf numFmtId="0" fontId="4" fillId="0" borderId="12" xfId="36" applyFont="1" applyFill="1" applyBorder="1">
      <alignment/>
      <protection/>
    </xf>
    <xf numFmtId="3" fontId="4" fillId="0" borderId="12" xfId="36" applyNumberFormat="1" applyFont="1" applyFill="1" applyBorder="1" applyAlignment="1">
      <alignment horizontal="center" wrapText="1"/>
      <protection/>
    </xf>
    <xf numFmtId="0" fontId="4" fillId="0" borderId="12" xfId="36" applyFont="1" applyFill="1" applyBorder="1" applyAlignment="1">
      <alignment wrapText="1"/>
      <protection/>
    </xf>
    <xf numFmtId="3" fontId="4" fillId="0" borderId="12" xfId="36" applyNumberFormat="1" applyFont="1" applyFill="1" applyBorder="1" applyAlignment="1">
      <alignment wrapText="1"/>
      <protection/>
    </xf>
    <xf numFmtId="3" fontId="4" fillId="34" borderId="12" xfId="36" applyNumberFormat="1" applyFont="1" applyFill="1" applyBorder="1">
      <alignment/>
      <protection/>
    </xf>
    <xf numFmtId="3" fontId="8" fillId="34" borderId="12" xfId="36" applyNumberFormat="1" applyFont="1" applyFill="1" applyBorder="1">
      <alignment/>
      <protection/>
    </xf>
    <xf numFmtId="0" fontId="9" fillId="35" borderId="13" xfId="36" applyFont="1" applyFill="1" applyBorder="1">
      <alignment/>
      <protection/>
    </xf>
    <xf numFmtId="3" fontId="9" fillId="34" borderId="13" xfId="36" applyNumberFormat="1" applyFont="1" applyFill="1" applyBorder="1">
      <alignment/>
      <protection/>
    </xf>
    <xf numFmtId="0" fontId="9" fillId="35" borderId="14" xfId="36" applyFont="1" applyFill="1" applyBorder="1">
      <alignment/>
      <protection/>
    </xf>
    <xf numFmtId="0" fontId="9" fillId="34" borderId="15" xfId="36" applyFont="1" applyFill="1" applyBorder="1">
      <alignment/>
      <protection/>
    </xf>
    <xf numFmtId="0" fontId="9" fillId="34" borderId="15" xfId="36" applyFont="1" applyFill="1" applyBorder="1" applyAlignment="1">
      <alignment wrapText="1"/>
      <protection/>
    </xf>
    <xf numFmtId="0" fontId="6" fillId="0" borderId="0" xfId="36" applyFont="1">
      <alignment/>
      <protection/>
    </xf>
    <xf numFmtId="0" fontId="3" fillId="35" borderId="16" xfId="36" applyFont="1" applyFill="1" applyBorder="1">
      <alignment/>
      <protection/>
    </xf>
    <xf numFmtId="3" fontId="9" fillId="35" borderId="16" xfId="36" applyNumberFormat="1" applyFont="1" applyFill="1" applyBorder="1">
      <alignment/>
      <protection/>
    </xf>
    <xf numFmtId="0" fontId="7" fillId="35" borderId="17" xfId="36" applyFont="1" applyFill="1" applyBorder="1">
      <alignment/>
      <protection/>
    </xf>
    <xf numFmtId="0" fontId="9" fillId="35" borderId="18" xfId="36" applyFont="1" applyFill="1" applyBorder="1">
      <alignment/>
      <protection/>
    </xf>
    <xf numFmtId="0" fontId="3" fillId="35" borderId="17" xfId="36" applyFont="1" applyFill="1" applyBorder="1">
      <alignment/>
      <protection/>
    </xf>
    <xf numFmtId="0" fontId="3" fillId="35" borderId="18" xfId="36" applyFont="1" applyFill="1" applyBorder="1" applyAlignment="1">
      <alignment wrapText="1"/>
      <protection/>
    </xf>
    <xf numFmtId="3" fontId="6" fillId="35" borderId="19" xfId="36" applyNumberFormat="1" applyFont="1" applyFill="1" applyBorder="1">
      <alignment/>
      <protection/>
    </xf>
    <xf numFmtId="0" fontId="4" fillId="35" borderId="20" xfId="36" applyFont="1" applyFill="1" applyBorder="1">
      <alignment/>
      <protection/>
    </xf>
    <xf numFmtId="0" fontId="10" fillId="35" borderId="21" xfId="36" applyFont="1" applyFill="1" applyBorder="1">
      <alignment/>
      <protection/>
    </xf>
    <xf numFmtId="3" fontId="6" fillId="0" borderId="0" xfId="36" applyNumberFormat="1" applyFont="1">
      <alignment/>
      <protection/>
    </xf>
    <xf numFmtId="0" fontId="4" fillId="0" borderId="0" xfId="36" applyFont="1" applyAlignment="1">
      <alignment horizontal="right"/>
      <protection/>
    </xf>
    <xf numFmtId="14" fontId="4" fillId="0" borderId="10" xfId="3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D13" sqref="D13"/>
    </sheetView>
  </sheetViews>
  <sheetFormatPr defaultColWidth="8.7109375" defaultRowHeight="12.75"/>
  <cols>
    <col min="1" max="1" width="16.4218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13.7109375" style="1" customWidth="1"/>
    <col min="8" max="8" width="8.7109375" style="1" customWidth="1"/>
    <col min="9" max="9" width="49.57421875" style="2" customWidth="1"/>
    <col min="10" max="16384" width="8.7109375" style="1" customWidth="1"/>
  </cols>
  <sheetData>
    <row r="1" spans="1:14" ht="23.25">
      <c r="A1" s="3" t="s">
        <v>0</v>
      </c>
      <c r="B1" s="4"/>
      <c r="C1" s="5"/>
      <c r="D1" s="5"/>
      <c r="E1" s="4"/>
      <c r="F1" s="4"/>
      <c r="G1" s="6"/>
      <c r="J1" s="6"/>
      <c r="K1" s="6"/>
      <c r="L1" s="6"/>
      <c r="M1" s="6"/>
      <c r="N1" s="6"/>
    </row>
    <row r="2" spans="1:9" s="11" customFormat="1" ht="12.75">
      <c r="A2" s="7" t="s">
        <v>1</v>
      </c>
      <c r="B2" s="48">
        <v>43804</v>
      </c>
      <c r="C2" s="7" t="s">
        <v>85</v>
      </c>
      <c r="D2" s="9"/>
      <c r="E2" s="10"/>
      <c r="F2" s="10"/>
      <c r="I2" s="12"/>
    </row>
    <row r="3" spans="1:9" s="11" customFormat="1" ht="12.75">
      <c r="A3" s="7" t="s">
        <v>2</v>
      </c>
      <c r="B3" s="8"/>
      <c r="C3" s="7" t="s">
        <v>3</v>
      </c>
      <c r="D3" s="13"/>
      <c r="E3" s="10"/>
      <c r="F3" s="10"/>
      <c r="I3" s="12"/>
    </row>
    <row r="4" spans="1:9" s="11" customFormat="1" ht="12.75">
      <c r="A4" s="7"/>
      <c r="B4" s="8"/>
      <c r="C4" s="7"/>
      <c r="D4" s="13"/>
      <c r="E4" s="10"/>
      <c r="F4" s="10"/>
      <c r="I4" s="12"/>
    </row>
    <row r="5" spans="1:9" s="11" customFormat="1" ht="18.75">
      <c r="A5" s="14" t="s">
        <v>4</v>
      </c>
      <c r="B5" s="10"/>
      <c r="C5" s="15"/>
      <c r="D5" s="16"/>
      <c r="E5" s="17" t="s">
        <v>5</v>
      </c>
      <c r="F5" s="10"/>
      <c r="I5" s="12"/>
    </row>
    <row r="6" spans="1:9" s="12" customFormat="1" ht="38.25" customHeight="1">
      <c r="A6" s="18" t="s">
        <v>6</v>
      </c>
      <c r="B6" s="19" t="s">
        <v>7</v>
      </c>
      <c r="C6" s="20" t="s">
        <v>8</v>
      </c>
      <c r="D6" s="21" t="s">
        <v>9</v>
      </c>
      <c r="E6" s="18" t="s">
        <v>6</v>
      </c>
      <c r="F6" s="18" t="s">
        <v>10</v>
      </c>
      <c r="G6" s="19" t="s">
        <v>11</v>
      </c>
      <c r="H6" s="20" t="s">
        <v>12</v>
      </c>
      <c r="I6" s="21" t="s">
        <v>9</v>
      </c>
    </row>
    <row r="7" spans="1:9" s="11" customFormat="1" ht="38.25">
      <c r="A7" s="22">
        <v>726236.3</v>
      </c>
      <c r="B7" s="23">
        <v>700000</v>
      </c>
      <c r="C7" s="24">
        <v>1111</v>
      </c>
      <c r="D7" s="25" t="s">
        <v>13</v>
      </c>
      <c r="E7" s="22">
        <v>99103</v>
      </c>
      <c r="F7" s="26" t="s">
        <v>14</v>
      </c>
      <c r="G7" s="23">
        <v>10000</v>
      </c>
      <c r="H7" s="24">
        <v>1032</v>
      </c>
      <c r="I7" s="27" t="s">
        <v>15</v>
      </c>
    </row>
    <row r="8" spans="1:9" s="11" customFormat="1" ht="12.75">
      <c r="A8" s="22">
        <v>15738.02</v>
      </c>
      <c r="B8" s="23">
        <v>15000</v>
      </c>
      <c r="C8" s="24">
        <v>1112</v>
      </c>
      <c r="D8" s="25" t="s">
        <v>16</v>
      </c>
      <c r="E8" s="22">
        <v>26499</v>
      </c>
      <c r="F8" s="28"/>
      <c r="G8" s="23">
        <v>20000</v>
      </c>
      <c r="H8" s="24">
        <v>2212</v>
      </c>
      <c r="I8" s="27" t="s">
        <v>17</v>
      </c>
    </row>
    <row r="9" spans="1:9" s="11" customFormat="1" ht="25.5">
      <c r="A9" s="22"/>
      <c r="B9" s="23"/>
      <c r="C9" s="24"/>
      <c r="D9" s="25"/>
      <c r="E9" s="22">
        <v>3547152</v>
      </c>
      <c r="F9" s="28" t="s">
        <v>18</v>
      </c>
      <c r="G9" s="23">
        <v>4200000</v>
      </c>
      <c r="H9" s="24">
        <v>2219</v>
      </c>
      <c r="I9" s="27" t="s">
        <v>19</v>
      </c>
    </row>
    <row r="10" spans="1:9" s="11" customFormat="1" ht="25.5">
      <c r="A10" s="22">
        <v>72160</v>
      </c>
      <c r="B10" s="23">
        <v>65000</v>
      </c>
      <c r="C10" s="24">
        <v>1113</v>
      </c>
      <c r="D10" s="25" t="s">
        <v>20</v>
      </c>
      <c r="E10" s="22">
        <v>108614.57</v>
      </c>
      <c r="F10" s="28" t="s">
        <v>21</v>
      </c>
      <c r="G10" s="23">
        <v>15000</v>
      </c>
      <c r="H10" s="24">
        <v>2310</v>
      </c>
      <c r="I10" s="27" t="s">
        <v>22</v>
      </c>
    </row>
    <row r="11" spans="1:9" s="11" customFormat="1" ht="63.75">
      <c r="A11" s="22">
        <v>604094</v>
      </c>
      <c r="B11" s="23">
        <v>600000</v>
      </c>
      <c r="C11" s="24">
        <v>1121</v>
      </c>
      <c r="D11" s="25" t="s">
        <v>23</v>
      </c>
      <c r="E11" s="22">
        <v>130000</v>
      </c>
      <c r="F11" s="28" t="s">
        <v>24</v>
      </c>
      <c r="G11" s="29">
        <v>100000</v>
      </c>
      <c r="H11" s="25">
        <v>2310</v>
      </c>
      <c r="I11" s="27" t="s">
        <v>25</v>
      </c>
    </row>
    <row r="12" spans="1:9" s="11" customFormat="1" ht="12.75">
      <c r="A12" s="22">
        <v>1490846.03</v>
      </c>
      <c r="B12" s="23">
        <v>1500000</v>
      </c>
      <c r="C12" s="24">
        <v>1211</v>
      </c>
      <c r="D12" s="25" t="s">
        <v>26</v>
      </c>
      <c r="E12" s="22">
        <v>0</v>
      </c>
      <c r="F12" s="22"/>
      <c r="G12" s="29">
        <v>116000</v>
      </c>
      <c r="H12" s="25">
        <v>2310</v>
      </c>
      <c r="I12" s="27" t="s">
        <v>27</v>
      </c>
    </row>
    <row r="13" spans="1:9" s="11" customFormat="1" ht="51">
      <c r="A13" s="22">
        <v>126400</v>
      </c>
      <c r="B13" s="23">
        <v>126000</v>
      </c>
      <c r="C13" s="24">
        <v>1340</v>
      </c>
      <c r="D13" s="25" t="s">
        <v>28</v>
      </c>
      <c r="E13" s="22">
        <v>94309</v>
      </c>
      <c r="F13" s="28" t="s">
        <v>29</v>
      </c>
      <c r="G13" s="29">
        <v>200000</v>
      </c>
      <c r="H13" s="25"/>
      <c r="I13" s="27" t="s">
        <v>30</v>
      </c>
    </row>
    <row r="14" spans="1:9" s="11" customFormat="1" ht="12.75">
      <c r="A14" s="22">
        <v>4700</v>
      </c>
      <c r="B14" s="23">
        <v>4500</v>
      </c>
      <c r="C14" s="24">
        <v>1341</v>
      </c>
      <c r="D14" s="25" t="s">
        <v>31</v>
      </c>
      <c r="E14" s="22">
        <v>0</v>
      </c>
      <c r="F14" s="22"/>
      <c r="G14" s="23">
        <v>5000</v>
      </c>
      <c r="H14" s="24">
        <v>3111</v>
      </c>
      <c r="I14" s="27" t="s">
        <v>32</v>
      </c>
    </row>
    <row r="15" spans="1:9" s="11" customFormat="1" ht="12.75">
      <c r="A15" s="22">
        <v>19453</v>
      </c>
      <c r="B15" s="23">
        <v>16500</v>
      </c>
      <c r="C15" s="24">
        <v>1381</v>
      </c>
      <c r="D15" s="25" t="s">
        <v>33</v>
      </c>
      <c r="E15" s="22">
        <v>3808</v>
      </c>
      <c r="F15" s="22"/>
      <c r="G15" s="23">
        <v>5000</v>
      </c>
      <c r="H15" s="24">
        <v>3314</v>
      </c>
      <c r="I15" s="27" t="s">
        <v>34</v>
      </c>
    </row>
    <row r="16" spans="1:9" s="11" customFormat="1" ht="12.75">
      <c r="A16" s="22">
        <v>1500</v>
      </c>
      <c r="B16" s="23">
        <v>1500</v>
      </c>
      <c r="C16" s="24">
        <v>1361</v>
      </c>
      <c r="D16" s="25" t="s">
        <v>35</v>
      </c>
      <c r="E16" s="22">
        <v>32126</v>
      </c>
      <c r="F16" s="22" t="s">
        <v>36</v>
      </c>
      <c r="G16" s="23">
        <v>7000</v>
      </c>
      <c r="H16" s="24">
        <v>3341</v>
      </c>
      <c r="I16" s="27" t="s">
        <v>37</v>
      </c>
    </row>
    <row r="17" spans="1:9" s="11" customFormat="1" ht="25.5">
      <c r="A17" s="22">
        <v>422742</v>
      </c>
      <c r="B17" s="23">
        <v>450000</v>
      </c>
      <c r="C17" s="24">
        <v>1511</v>
      </c>
      <c r="D17" s="25" t="s">
        <v>38</v>
      </c>
      <c r="E17" s="22">
        <v>21875</v>
      </c>
      <c r="F17" s="28" t="s">
        <v>39</v>
      </c>
      <c r="G17" s="23">
        <v>60000</v>
      </c>
      <c r="H17" s="24">
        <v>3399</v>
      </c>
      <c r="I17" s="27" t="s">
        <v>40</v>
      </c>
    </row>
    <row r="18" spans="1:9" s="11" customFormat="1" ht="25.5">
      <c r="A18" s="22">
        <v>59950</v>
      </c>
      <c r="B18" s="23">
        <v>68100</v>
      </c>
      <c r="C18" s="24">
        <v>4112</v>
      </c>
      <c r="D18" s="25" t="s">
        <v>41</v>
      </c>
      <c r="E18" s="22">
        <v>10000</v>
      </c>
      <c r="F18" s="28" t="s">
        <v>42</v>
      </c>
      <c r="G18" s="23">
        <v>5000</v>
      </c>
      <c r="H18" s="24">
        <v>3419</v>
      </c>
      <c r="I18" s="27" t="s">
        <v>43</v>
      </c>
    </row>
    <row r="19" spans="1:9" s="11" customFormat="1" ht="25.5">
      <c r="A19" s="22"/>
      <c r="B19" s="30"/>
      <c r="C19" s="24"/>
      <c r="D19" s="25"/>
      <c r="E19" s="22">
        <v>22338</v>
      </c>
      <c r="F19" s="28" t="s">
        <v>44</v>
      </c>
      <c r="G19" s="23">
        <v>0</v>
      </c>
      <c r="H19" s="24">
        <v>3421</v>
      </c>
      <c r="I19" s="27" t="s">
        <v>45</v>
      </c>
    </row>
    <row r="20" spans="1:9" s="11" customFormat="1" ht="12.75">
      <c r="A20" s="22">
        <v>2500</v>
      </c>
      <c r="B20" s="23">
        <v>0</v>
      </c>
      <c r="C20" s="24">
        <v>1032</v>
      </c>
      <c r="D20" s="25" t="s">
        <v>46</v>
      </c>
      <c r="E20" s="22"/>
      <c r="F20" s="22"/>
      <c r="G20" s="23">
        <v>5000</v>
      </c>
      <c r="H20" s="24">
        <v>3612</v>
      </c>
      <c r="I20" s="27" t="s">
        <v>47</v>
      </c>
    </row>
    <row r="21" spans="1:9" s="11" customFormat="1" ht="25.5">
      <c r="A21" s="22">
        <v>0</v>
      </c>
      <c r="B21" s="23">
        <v>1039000</v>
      </c>
      <c r="C21" s="24">
        <v>4216</v>
      </c>
      <c r="D21" s="25" t="s">
        <v>48</v>
      </c>
      <c r="E21" s="22">
        <v>1918754.63</v>
      </c>
      <c r="F21" s="28" t="s">
        <v>49</v>
      </c>
      <c r="G21" s="23">
        <v>45000</v>
      </c>
      <c r="H21" s="24">
        <v>3631</v>
      </c>
      <c r="I21" s="27" t="s">
        <v>50</v>
      </c>
    </row>
    <row r="22" spans="1:9" s="11" customFormat="1" ht="12.75">
      <c r="A22" s="22">
        <v>11120</v>
      </c>
      <c r="B22" s="23">
        <v>10000</v>
      </c>
      <c r="C22" s="24">
        <v>2310</v>
      </c>
      <c r="D22" s="25" t="s">
        <v>51</v>
      </c>
      <c r="E22" s="22">
        <v>600354.22</v>
      </c>
      <c r="F22" s="22" t="s">
        <v>52</v>
      </c>
      <c r="G22" s="23">
        <v>10000</v>
      </c>
      <c r="H22" s="24">
        <v>3639</v>
      </c>
      <c r="I22" s="27" t="s">
        <v>53</v>
      </c>
    </row>
    <row r="23" spans="1:9" s="11" customFormat="1" ht="12.75">
      <c r="A23" s="22">
        <v>1000</v>
      </c>
      <c r="B23" s="23">
        <v>1000</v>
      </c>
      <c r="C23" s="24">
        <v>2341</v>
      </c>
      <c r="D23" s="25" t="s">
        <v>54</v>
      </c>
      <c r="E23" s="22">
        <v>141636.28</v>
      </c>
      <c r="F23" s="22"/>
      <c r="G23" s="23">
        <v>170000</v>
      </c>
      <c r="H23" s="24">
        <v>3722</v>
      </c>
      <c r="I23" s="27" t="s">
        <v>55</v>
      </c>
    </row>
    <row r="24" spans="1:9" s="11" customFormat="1" ht="12.75">
      <c r="A24" s="22">
        <v>27500</v>
      </c>
      <c r="B24" s="23">
        <f>2500*12</f>
        <v>30000</v>
      </c>
      <c r="C24" s="24">
        <v>3612</v>
      </c>
      <c r="D24" s="25" t="s">
        <v>56</v>
      </c>
      <c r="E24" s="22">
        <v>62465.58</v>
      </c>
      <c r="F24" s="22"/>
      <c r="G24" s="23">
        <v>85000</v>
      </c>
      <c r="H24" s="24">
        <v>3725</v>
      </c>
      <c r="I24" s="27" t="s">
        <v>57</v>
      </c>
    </row>
    <row r="25" spans="1:9" s="11" customFormat="1" ht="12.75">
      <c r="A25" s="22">
        <v>44608</v>
      </c>
      <c r="B25" s="23">
        <v>30000</v>
      </c>
      <c r="C25" s="24">
        <v>3613</v>
      </c>
      <c r="D25" s="25" t="s">
        <v>58</v>
      </c>
      <c r="E25" s="22">
        <v>21474</v>
      </c>
      <c r="F25" s="22"/>
      <c r="G25" s="23">
        <v>30000</v>
      </c>
      <c r="H25" s="24">
        <v>3745</v>
      </c>
      <c r="I25" s="27" t="s">
        <v>59</v>
      </c>
    </row>
    <row r="26" spans="1:9" s="11" customFormat="1" ht="38.25">
      <c r="A26" s="22">
        <v>167042</v>
      </c>
      <c r="B26" s="23">
        <v>100000</v>
      </c>
      <c r="C26" s="24">
        <v>3639</v>
      </c>
      <c r="D26" s="25" t="s">
        <v>60</v>
      </c>
      <c r="E26" s="22">
        <v>42512</v>
      </c>
      <c r="F26" s="28" t="s">
        <v>61</v>
      </c>
      <c r="G26" s="23">
        <v>100000</v>
      </c>
      <c r="H26" s="24">
        <v>5512</v>
      </c>
      <c r="I26" s="27" t="s">
        <v>62</v>
      </c>
    </row>
    <row r="27" spans="1:9" s="11" customFormat="1" ht="12.75">
      <c r="A27" s="22">
        <v>6080</v>
      </c>
      <c r="B27" s="23">
        <v>3000</v>
      </c>
      <c r="C27" s="24">
        <v>3722</v>
      </c>
      <c r="D27" s="25" t="s">
        <v>63</v>
      </c>
      <c r="E27" s="22">
        <v>0</v>
      </c>
      <c r="F27" s="22"/>
      <c r="G27" s="23">
        <v>20000</v>
      </c>
      <c r="H27" s="24">
        <v>5213</v>
      </c>
      <c r="I27" s="27" t="s">
        <v>64</v>
      </c>
    </row>
    <row r="28" spans="1:9" s="11" customFormat="1" ht="12.75">
      <c r="A28" s="22">
        <v>9892</v>
      </c>
      <c r="B28" s="23">
        <v>7000</v>
      </c>
      <c r="C28" s="24">
        <v>3723</v>
      </c>
      <c r="D28" s="25" t="s">
        <v>65</v>
      </c>
      <c r="E28" s="22"/>
      <c r="F28" s="22"/>
      <c r="G28" s="23"/>
      <c r="H28" s="24"/>
      <c r="I28" s="27"/>
    </row>
    <row r="29" spans="1:9" s="11" customFormat="1" ht="12.75">
      <c r="A29" s="22">
        <v>19262</v>
      </c>
      <c r="B29" s="23">
        <v>20000</v>
      </c>
      <c r="C29" s="24">
        <v>3725</v>
      </c>
      <c r="D29" s="25" t="s">
        <v>66</v>
      </c>
      <c r="E29" s="22">
        <v>459398</v>
      </c>
      <c r="F29" s="22"/>
      <c r="G29" s="23">
        <v>510000</v>
      </c>
      <c r="H29" s="24">
        <v>6112</v>
      </c>
      <c r="I29" s="27" t="s">
        <v>67</v>
      </c>
    </row>
    <row r="30" spans="1:9" s="11" customFormat="1" ht="25.5">
      <c r="A30" s="22">
        <v>426</v>
      </c>
      <c r="B30" s="23">
        <v>300</v>
      </c>
      <c r="C30" s="24">
        <v>6310</v>
      </c>
      <c r="D30" s="25" t="s">
        <v>68</v>
      </c>
      <c r="E30" s="22">
        <v>693884.66</v>
      </c>
      <c r="F30" s="22"/>
      <c r="G30" s="23">
        <v>720000</v>
      </c>
      <c r="H30" s="24">
        <v>6171</v>
      </c>
      <c r="I30" s="27" t="s">
        <v>69</v>
      </c>
    </row>
    <row r="31" spans="1:9" s="11" customFormat="1" ht="12.75">
      <c r="A31" s="22"/>
      <c r="B31" s="23">
        <v>16000</v>
      </c>
      <c r="C31" s="24">
        <v>2310</v>
      </c>
      <c r="D31" s="25" t="s">
        <v>84</v>
      </c>
      <c r="E31" s="22"/>
      <c r="F31" s="22"/>
      <c r="G31" s="23">
        <v>5000</v>
      </c>
      <c r="H31" s="24">
        <v>6310</v>
      </c>
      <c r="I31" s="27" t="s">
        <v>70</v>
      </c>
    </row>
    <row r="32" spans="1:9" s="11" customFormat="1" ht="12.75">
      <c r="A32" s="22"/>
      <c r="B32" s="23"/>
      <c r="C32" s="24"/>
      <c r="D32" s="25"/>
      <c r="E32" s="22"/>
      <c r="F32" s="22"/>
      <c r="G32" s="23">
        <v>30000</v>
      </c>
      <c r="H32" s="24">
        <v>6320</v>
      </c>
      <c r="I32" s="27" t="s">
        <v>71</v>
      </c>
    </row>
    <row r="33" spans="1:9" s="36" customFormat="1" ht="15.75">
      <c r="A33" s="31"/>
      <c r="B33" s="32">
        <f>SUM(B7:B32)</f>
        <v>4802900</v>
      </c>
      <c r="C33" s="33"/>
      <c r="D33" s="34" t="s">
        <v>72</v>
      </c>
      <c r="E33" s="33"/>
      <c r="F33" s="33"/>
      <c r="G33" s="32">
        <f>SUM(G7:G32)</f>
        <v>6473000</v>
      </c>
      <c r="H33" s="33"/>
      <c r="I33" s="35" t="s">
        <v>73</v>
      </c>
    </row>
    <row r="34" spans="1:9" s="11" customFormat="1" ht="15.75">
      <c r="A34" s="37"/>
      <c r="B34" s="38">
        <f>G33-B33</f>
        <v>1670100</v>
      </c>
      <c r="C34" s="39">
        <v>8115</v>
      </c>
      <c r="D34" s="40" t="s">
        <v>74</v>
      </c>
      <c r="E34" s="41"/>
      <c r="F34" s="41"/>
      <c r="G34" s="37"/>
      <c r="H34" s="41"/>
      <c r="I34" s="42"/>
    </row>
    <row r="35" spans="2:9" s="11" customFormat="1" ht="17.25">
      <c r="B35" s="43">
        <f>B33+B34</f>
        <v>6473000</v>
      </c>
      <c r="C35" s="44"/>
      <c r="D35" s="45" t="s">
        <v>75</v>
      </c>
      <c r="I35" s="12"/>
    </row>
    <row r="36" s="11" customFormat="1" ht="12.75">
      <c r="I36" s="12"/>
    </row>
    <row r="37" spans="1:9" s="11" customFormat="1" ht="25.5">
      <c r="A37" s="12" t="s">
        <v>76</v>
      </c>
      <c r="B37" s="46">
        <v>1927822</v>
      </c>
      <c r="I37" s="12"/>
    </row>
    <row r="38" spans="1:9" s="11" customFormat="1" ht="12.75">
      <c r="A38" s="12"/>
      <c r="B38" s="46"/>
      <c r="I38" s="12"/>
    </row>
    <row r="39" s="11" customFormat="1" ht="12.75">
      <c r="I39" s="12"/>
    </row>
    <row r="40" spans="1:9" s="11" customFormat="1" ht="12.75">
      <c r="A40" s="36" t="s">
        <v>77</v>
      </c>
      <c r="D40" s="36" t="s">
        <v>78</v>
      </c>
      <c r="I40" s="12"/>
    </row>
    <row r="41" spans="4:9" s="11" customFormat="1" ht="12.75">
      <c r="D41" s="11" t="s">
        <v>79</v>
      </c>
      <c r="G41" s="11" t="s">
        <v>80</v>
      </c>
      <c r="I41" s="12"/>
    </row>
    <row r="42" spans="4:9" s="11" customFormat="1" ht="12.75">
      <c r="D42" s="11" t="s">
        <v>81</v>
      </c>
      <c r="G42" s="11" t="s">
        <v>82</v>
      </c>
      <c r="I42" s="12"/>
    </row>
    <row r="43" spans="3:9" s="11" customFormat="1" ht="12.75">
      <c r="C43" s="47" t="s">
        <v>83</v>
      </c>
      <c r="I43" s="12"/>
    </row>
  </sheetData>
  <sheetProtection selectLockedCells="1" selectUnlockedCells="1"/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Dell</cp:lastModifiedBy>
  <cp:lastPrinted>2019-12-11T18:54:12Z</cp:lastPrinted>
  <dcterms:created xsi:type="dcterms:W3CDTF">2019-12-11T18:36:05Z</dcterms:created>
  <dcterms:modified xsi:type="dcterms:W3CDTF">2019-12-11T20:36:52Z</dcterms:modified>
  <cp:category/>
  <cp:version/>
  <cp:contentType/>
  <cp:contentStatus/>
</cp:coreProperties>
</file>