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10"/>
  </bookViews>
  <sheets>
    <sheet name="rozpocet 2018 navrh" sheetId="1" r:id="rId1"/>
    <sheet name="rozpocet 2018" sheetId="2" r:id="rId2"/>
    <sheet name="RR č. 1 rozpocitany rozpocet" sheetId="3" r:id="rId3"/>
    <sheet name="RO č.1" sheetId="4" r:id="rId4"/>
    <sheet name="ROč.2" sheetId="5" r:id="rId5"/>
    <sheet name="ROpatření č.3" sheetId="6" r:id="rId6"/>
    <sheet name="RO č.4" sheetId="7" r:id="rId7"/>
    <sheet name="RO č.5" sheetId="8" r:id="rId8"/>
    <sheet name="RO č.6" sheetId="9" r:id="rId9"/>
    <sheet name="RO č. 7" sheetId="10" r:id="rId10"/>
    <sheet name="RO č.8" sheetId="11" r:id="rId11"/>
  </sheets>
  <definedNames>
    <definedName name="_xlnm.Print_Area" localSheetId="7">'RO č.5'!$A$1:$G$37</definedName>
    <definedName name="_xlnm.Print_Area" localSheetId="8">'RO č.6'!$A$1:$G$54</definedName>
    <definedName name="_xlnm.Print_Area" localSheetId="10">'RO č.8'!$A$1:$F$40</definedName>
    <definedName name="_xlnm.Print_Area" localSheetId="1">'rozpocet 2018'!$A$1:$F$37</definedName>
  </definedNames>
  <calcPr fullCalcOnLoad="1"/>
</workbook>
</file>

<file path=xl/sharedStrings.xml><?xml version="1.0" encoding="utf-8"?>
<sst xmlns="http://schemas.openxmlformats.org/spreadsheetml/2006/main" count="438" uniqueCount="208">
  <si>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</si>
  <si>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</si>
  <si>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</si>
  <si>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</si>
  <si>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</si>
  <si>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</si>
  <si>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</si>
  <si>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</si>
  <si>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</si>
  <si>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</si>
  <si>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</si>
  <si>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</si>
  <si>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</si>
  <si>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</si>
  <si>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</si>
  <si>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</si>
  <si>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</si>
  <si>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</si>
  <si>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</si>
  <si>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</si>
  <si>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</si>
  <si>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</si>
  <si>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</si>
  <si>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</si>
  <si>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</si>
  <si>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</si>
  <si>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</si>
  <si>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</si>
  <si>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</si>
  <si>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</si>
  <si>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</si>
  <si>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</si>
  <si>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</si>
  <si>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</si>
  <si>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</si>
  <si>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</si>
  <si>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</si>
  <si>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</si>
  <si>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</si>
  <si>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</si>
  <si>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</si>
  <si>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</si>
  <si>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</si>
  <si>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</si>
  <si>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</si>
  <si>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</si>
  <si>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</si>
  <si>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</si>
  <si>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</si>
  <si>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</si>
  <si>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</si>
  <si>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</si>
  <si>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</si>
  <si>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</si>
  <si>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</si>
  <si>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</si>
  <si>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</si>
  <si>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</si>
  <si>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</si>
  <si>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</si>
  <si>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</si>
  <si>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</si>
  <si>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, doklad  č. 1</t>
  </si>
  <si>
    <t>pitná voda – pronájem hydroglobusu</t>
  </si>
  <si>
    <t>pitná voda – voda</t>
  </si>
  <si>
    <t>sběr a svoz kom. Odpadu (prodej pytlů na odpad)</t>
  </si>
  <si>
    <t>Silnice – služby</t>
  </si>
  <si>
    <t>pitná voda –studená voda</t>
  </si>
  <si>
    <t>činnosti knihovnické – knihy, tisk</t>
  </si>
  <si>
    <t>činnosti knihovnické .- dotace Krajské knihovně</t>
  </si>
  <si>
    <t>rozhlas a televize – OSA</t>
  </si>
  <si>
    <t>rozhlas a televize – iostatní služby</t>
  </si>
  <si>
    <t>ostatní záležitosti kultury, církví – dary</t>
  </si>
  <si>
    <t>ostatní záležitosti kultury, církví – dary věcné</t>
  </si>
  <si>
    <t>ostatní záležitosti kultury, církví – pohoštění</t>
  </si>
  <si>
    <t>ostatní tělovýchovná činnost – dary</t>
  </si>
  <si>
    <t>veřejné osvětlení – el. Energie</t>
  </si>
  <si>
    <t>platba daní z nem.</t>
  </si>
  <si>
    <t>nákup pozemků</t>
  </si>
  <si>
    <t>břemena</t>
  </si>
  <si>
    <t>sběr a svoz komunálního odpadu -pytle</t>
  </si>
  <si>
    <t>péče o vzhled obce – materiál</t>
  </si>
  <si>
    <t>péče o vzhled obce – PHM</t>
  </si>
  <si>
    <t>péče o vzhled obce – služby</t>
  </si>
  <si>
    <t>požární ochrana – služby</t>
  </si>
  <si>
    <t>činnosti místní správy – ostatní platy refundace</t>
  </si>
  <si>
    <t>činnosti místní správy –DPP</t>
  </si>
  <si>
    <t>činnosti místní správy – ZP</t>
  </si>
  <si>
    <t>činnosti místní správy – ostatní pojištění</t>
  </si>
  <si>
    <t>činnosti místní správy – knihy, tisk</t>
  </si>
  <si>
    <t>činnosti místní správy – materiál</t>
  </si>
  <si>
    <t>plyn</t>
  </si>
  <si>
    <t>elektřina</t>
  </si>
  <si>
    <t>poštovní služby</t>
  </si>
  <si>
    <t>poradenské a právní služby</t>
  </si>
  <si>
    <t>školení</t>
  </si>
  <si>
    <t>zpracování dat apod. A ostatní inf. Technolog.</t>
  </si>
  <si>
    <t>služby</t>
  </si>
  <si>
    <t>opravy</t>
  </si>
  <si>
    <t xml:space="preserve">pohoštění </t>
  </si>
  <si>
    <t>Vytvořil:</t>
  </si>
  <si>
    <t>Správce rozpočtu</t>
  </si>
  <si>
    <t xml:space="preserve">Datum: </t>
  </si>
  <si>
    <t>Rozpočtové opatření č.1</t>
  </si>
  <si>
    <t>Doklad č.</t>
  </si>
  <si>
    <t>OdPa</t>
  </si>
  <si>
    <t>Pol</t>
  </si>
  <si>
    <t>UZ</t>
  </si>
  <si>
    <t>Příjmy</t>
  </si>
  <si>
    <t>Výdaje</t>
  </si>
  <si>
    <t>Popis</t>
  </si>
  <si>
    <t>dotace na volby</t>
  </si>
  <si>
    <t>prodej věcné břemeno</t>
  </si>
  <si>
    <t>přesun v rámci paragrafu</t>
  </si>
  <si>
    <t>pasporty budov</t>
  </si>
  <si>
    <t>evidence vodovodu</t>
  </si>
  <si>
    <t>členské poplatky DSOH</t>
  </si>
  <si>
    <t>kácení dřevin</t>
  </si>
  <si>
    <t>přesun z rezervy</t>
  </si>
  <si>
    <t>naklady na volby</t>
  </si>
  <si>
    <t>splatka jistiny AVE</t>
  </si>
  <si>
    <t>příspěvek SMS ČR</t>
  </si>
  <si>
    <t>vratka voleb 2017</t>
  </si>
  <si>
    <t>Schválil:</t>
  </si>
  <si>
    <t>Účetní</t>
  </si>
  <si>
    <t>Starosta obce:</t>
  </si>
  <si>
    <t>Schválil dne:</t>
  </si>
  <si>
    <t>Rozpočtové opatření č.2</t>
  </si>
  <si>
    <t>prouctovani DPO</t>
  </si>
  <si>
    <t>odmeny volby</t>
  </si>
  <si>
    <t>materiál volby</t>
  </si>
  <si>
    <t>cestovne volby</t>
  </si>
  <si>
    <t>obcerstveni volby</t>
  </si>
  <si>
    <t>volby rezerva</t>
  </si>
  <si>
    <t>Rozpočtové opatření č.3</t>
  </si>
  <si>
    <t>Rozpis rozpočtu</t>
  </si>
  <si>
    <t>org</t>
  </si>
  <si>
    <t>dotace oprava komunikace</t>
  </si>
  <si>
    <t>oprava komunikace</t>
  </si>
  <si>
    <t>těžební práce</t>
  </si>
  <si>
    <t>přesun na těžební práce</t>
  </si>
  <si>
    <t>Čištění kanalizace</t>
  </si>
  <si>
    <t>přesun na čištění kanalizace</t>
  </si>
  <si>
    <t>Rozpočtové opatření č.4</t>
  </si>
  <si>
    <t>navyseni prostredku na vodovodni pripojky</t>
  </si>
  <si>
    <t>presun prostredku mezi polozkami paragrafu</t>
  </si>
  <si>
    <t>Zastupitelstvo obce</t>
  </si>
  <si>
    <t>Rozpočtové opatření č.5</t>
  </si>
  <si>
    <t>dotace na volby do zastupitelstva obce</t>
  </si>
  <si>
    <t>Rozpočtové opatření č.6</t>
  </si>
  <si>
    <t>Nákup služeb silnice</t>
  </si>
  <si>
    <t>Opravy silnice</t>
  </si>
  <si>
    <t>Přesun z nerealizovaných akcí</t>
  </si>
  <si>
    <t>oprava vodovodu  (rozpis v rámci paragrafu)</t>
  </si>
  <si>
    <t>oprava vodovodu</t>
  </si>
  <si>
    <t>materiál na akce</t>
  </si>
  <si>
    <t xml:space="preserve">služby akce </t>
  </si>
  <si>
    <t>VO – služby  (rozpis v rámci paragrafu)</t>
  </si>
  <si>
    <t>VO – poplatek  (rozpis v rámci paragrafu)</t>
  </si>
  <si>
    <t>Služby – majetek obce (rozpis v rámci paragrafu)</t>
  </si>
  <si>
    <t>Služby – majetek obce  (rozpis v rámci paragrafu)</t>
  </si>
  <si>
    <t>DHM – majetek obce  (rozpis v rámci paragrafu)</t>
  </si>
  <si>
    <t>transfery majetek obce (rozpis v rámci paragrafu)</t>
  </si>
  <si>
    <t>Požírní ochrana – dobrovolná část (rozpis v rámci paragrafu)</t>
  </si>
  <si>
    <t>Volby do zastupitelstva (rozpis v rámci paragrafu)</t>
  </si>
  <si>
    <t>Činnost OU (rozpis v rámci paragrafu)</t>
  </si>
  <si>
    <t>Rozpočtové opatření č.7</t>
  </si>
  <si>
    <t>DFO</t>
  </si>
  <si>
    <t>DPO</t>
  </si>
  <si>
    <t>DPH</t>
  </si>
  <si>
    <t>Správní popl.</t>
  </si>
  <si>
    <t>Daň  z her</t>
  </si>
  <si>
    <t>Daň z nem.</t>
  </si>
  <si>
    <t>najem z pozemku</t>
  </si>
  <si>
    <t>prodej drevo</t>
  </si>
  <si>
    <t>najem nebyt. Prostor</t>
  </si>
  <si>
    <t>najem pole</t>
  </si>
  <si>
    <t>přijatý podíl na dani</t>
  </si>
  <si>
    <t>prodej pozemky</t>
  </si>
  <si>
    <t>prodej pytle</t>
  </si>
  <si>
    <t>prodej železo</t>
  </si>
  <si>
    <t>přeplatky en.</t>
  </si>
  <si>
    <t>bankovní úrok</t>
  </si>
  <si>
    <t>celkem příjmy</t>
  </si>
  <si>
    <t>převod akce Zvýšení bezpečnosti na paragraf chodníků</t>
  </si>
  <si>
    <t>zpracování žádosti na akci Zvýšení bezpečnosti</t>
  </si>
  <si>
    <t>opravy silnice</t>
  </si>
  <si>
    <t>opravy ou</t>
  </si>
  <si>
    <t>poplatky účet</t>
  </si>
  <si>
    <t>rezervy</t>
  </si>
  <si>
    <t>celkem výdaje</t>
  </si>
  <si>
    <t xml:space="preserve">Zastupitelstvo obce </t>
  </si>
  <si>
    <t>na Veřejné schůzi zastupitelstva</t>
  </si>
  <si>
    <t>Rozpočtové opatření č.8</t>
  </si>
  <si>
    <t>materiál OU</t>
  </si>
  <si>
    <t>služby OU</t>
  </si>
  <si>
    <t>občerstvení OU</t>
  </si>
  <si>
    <t>odměny zastupitelstva</t>
  </si>
  <si>
    <t>přesun prostředků z rezervy</t>
  </si>
  <si>
    <t>rozpis v rámci paragrafu VO</t>
  </si>
  <si>
    <t>rozpis v rámci paragrafu kult.</t>
  </si>
  <si>
    <t>rozpis v rámci paragrafu odpady</t>
  </si>
  <si>
    <t>příjem poplatku za odnětí půdy</t>
  </si>
  <si>
    <t>přesun z jiné položky</t>
  </si>
  <si>
    <t>fakturace čištění silnice</t>
  </si>
  <si>
    <t>nájem Morasu za jídelnu</t>
  </si>
  <si>
    <t>prodej železa ze sběru</t>
  </si>
  <si>
    <t>přesun z nedočerpané položky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</si>
</sst>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/M/YYYY"/>
    <numFmt numFmtId="168" formatCode="#,##0\ [$Kč-405];\-#,##0\ [$Kč-405]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5" fontId="6" fillId="2" borderId="6" xfId="20" applyNumberFormat="1" applyFont="1" applyFill="1" applyBorder="1">
      <alignment/>
      <protection/>
    </xf>
    <xf numFmtId="164" fontId="13" fillId="0" borderId="0" xfId="0" applyFont="1" applyAlignment="1">
      <alignment/>
    </xf>
    <xf numFmtId="164" fontId="0" fillId="0" borderId="12" xfId="0" applyBorder="1" applyAlignment="1">
      <alignment/>
    </xf>
    <xf numFmtId="164" fontId="13" fillId="0" borderId="0" xfId="20" applyFont="1" applyFill="1" applyBorder="1">
      <alignment/>
      <protection/>
    </xf>
    <xf numFmtId="164" fontId="13" fillId="0" borderId="0" xfId="20" applyFont="1">
      <alignment/>
      <protection/>
    </xf>
    <xf numFmtId="167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164" fontId="0" fillId="0" borderId="12" xfId="0" applyFont="1" applyBorder="1" applyAlignment="1">
      <alignment wrapText="1"/>
    </xf>
    <xf numFmtId="164" fontId="0" fillId="0" borderId="0" xfId="0" applyAlignment="1">
      <alignment wrapText="1"/>
    </xf>
    <xf numFmtId="164" fontId="13" fillId="0" borderId="0" xfId="0" applyFont="1" applyAlignment="1">
      <alignment wrapText="1"/>
    </xf>
    <xf numFmtId="164" fontId="13" fillId="3" borderId="12" xfId="0" applyFont="1" applyFill="1" applyBorder="1" applyAlignment="1">
      <alignment/>
    </xf>
    <xf numFmtId="168" fontId="13" fillId="3" borderId="12" xfId="0" applyNumberFormat="1" applyFont="1" applyFill="1" applyBorder="1" applyAlignment="1">
      <alignment/>
    </xf>
    <xf numFmtId="164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3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3">
      <selection activeCell="G35" sqref="G35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166</v>
      </c>
    </row>
    <row r="2" ht="12.75">
      <c r="A2" s="46"/>
    </row>
    <row r="3" spans="1:2" ht="12.75">
      <c r="A3" t="s">
        <v>104</v>
      </c>
      <c r="B3">
        <v>8</v>
      </c>
    </row>
    <row r="5" spans="1:7" ht="12.75">
      <c r="A5" s="46" t="s">
        <v>105</v>
      </c>
      <c r="B5" s="46" t="s">
        <v>106</v>
      </c>
      <c r="C5" s="46" t="s">
        <v>107</v>
      </c>
      <c r="D5" s="46" t="s">
        <v>136</v>
      </c>
      <c r="E5" s="46" t="s">
        <v>108</v>
      </c>
      <c r="F5" s="46" t="s">
        <v>109</v>
      </c>
      <c r="G5" s="46" t="s">
        <v>110</v>
      </c>
    </row>
    <row r="6" spans="1:7" ht="12.75">
      <c r="A6" s="47"/>
      <c r="B6" s="47">
        <v>1111</v>
      </c>
      <c r="C6" s="47"/>
      <c r="D6" s="47"/>
      <c r="E6" s="51">
        <v>80000</v>
      </c>
      <c r="F6" s="51"/>
      <c r="G6" s="47" t="s">
        <v>167</v>
      </c>
    </row>
    <row r="7" spans="1:7" ht="12.75">
      <c r="A7" s="47"/>
      <c r="B7" s="47">
        <v>1112</v>
      </c>
      <c r="C7" s="47"/>
      <c r="D7" s="47"/>
      <c r="E7" s="51">
        <v>12000</v>
      </c>
      <c r="F7" s="51"/>
      <c r="G7" s="47" t="s">
        <v>167</v>
      </c>
    </row>
    <row r="8" spans="1:7" ht="12.75">
      <c r="A8" s="47"/>
      <c r="B8" s="47">
        <v>1113</v>
      </c>
      <c r="C8" s="47"/>
      <c r="D8" s="47"/>
      <c r="E8" s="51">
        <v>5000</v>
      </c>
      <c r="F8" s="51"/>
      <c r="G8" s="47" t="s">
        <v>167</v>
      </c>
    </row>
    <row r="9" spans="1:7" ht="12.75">
      <c r="A9" s="47"/>
      <c r="B9" s="47">
        <v>1121</v>
      </c>
      <c r="C9" s="47"/>
      <c r="D9" s="47"/>
      <c r="E9" s="51">
        <v>-50000</v>
      </c>
      <c r="F9" s="51"/>
      <c r="G9" s="47" t="s">
        <v>168</v>
      </c>
    </row>
    <row r="10" spans="1:7" ht="12.75">
      <c r="A10" s="47"/>
      <c r="B10" s="47">
        <v>1211</v>
      </c>
      <c r="C10" s="47"/>
      <c r="D10" s="47"/>
      <c r="E10" s="51">
        <v>500000</v>
      </c>
      <c r="F10" s="51"/>
      <c r="G10" s="47" t="s">
        <v>169</v>
      </c>
    </row>
    <row r="11" spans="1:7" ht="12.75">
      <c r="A11" s="47"/>
      <c r="B11" s="47">
        <v>1361</v>
      </c>
      <c r="C11" s="47"/>
      <c r="D11" s="47"/>
      <c r="E11" s="51">
        <v>3000</v>
      </c>
      <c r="F11" s="51"/>
      <c r="G11" s="47" t="s">
        <v>170</v>
      </c>
    </row>
    <row r="12" spans="1:7" ht="12.75">
      <c r="A12" s="47"/>
      <c r="B12" s="47">
        <v>1381</v>
      </c>
      <c r="C12" s="47"/>
      <c r="D12" s="47"/>
      <c r="E12" s="51">
        <v>9500</v>
      </c>
      <c r="F12" s="51"/>
      <c r="G12" s="47" t="s">
        <v>171</v>
      </c>
    </row>
    <row r="13" spans="1:7" ht="12.75">
      <c r="A13" s="47"/>
      <c r="B13" s="47">
        <v>1511</v>
      </c>
      <c r="C13" s="47"/>
      <c r="D13" s="47"/>
      <c r="E13" s="51">
        <v>-100000</v>
      </c>
      <c r="F13" s="51"/>
      <c r="G13" s="47" t="s">
        <v>172</v>
      </c>
    </row>
    <row r="14" spans="1:7" ht="12.75">
      <c r="A14" s="47">
        <v>1032</v>
      </c>
      <c r="B14" s="47">
        <v>2131</v>
      </c>
      <c r="C14" s="47"/>
      <c r="D14" s="47"/>
      <c r="E14" s="51">
        <v>-5000</v>
      </c>
      <c r="F14" s="51"/>
      <c r="G14" s="47" t="s">
        <v>173</v>
      </c>
    </row>
    <row r="15" spans="1:7" ht="12.75">
      <c r="A15" s="47">
        <v>1032</v>
      </c>
      <c r="B15" s="47">
        <v>2310</v>
      </c>
      <c r="C15" s="47"/>
      <c r="D15" s="47"/>
      <c r="E15" s="51">
        <v>37700</v>
      </c>
      <c r="F15" s="51"/>
      <c r="G15" s="47" t="s">
        <v>174</v>
      </c>
    </row>
    <row r="16" spans="1:7" ht="12.75">
      <c r="A16" s="47">
        <v>3613</v>
      </c>
      <c r="B16" s="47">
        <v>2132</v>
      </c>
      <c r="C16" s="47"/>
      <c r="D16" s="47"/>
      <c r="E16" s="51">
        <v>5000</v>
      </c>
      <c r="F16" s="51"/>
      <c r="G16" s="47" t="s">
        <v>175</v>
      </c>
    </row>
    <row r="17" spans="1:7" ht="12.75">
      <c r="A17" s="47">
        <v>3639</v>
      </c>
      <c r="B17" s="47">
        <v>2131</v>
      </c>
      <c r="C17" s="47"/>
      <c r="D17" s="47"/>
      <c r="E17" s="51">
        <v>101115</v>
      </c>
      <c r="F17" s="51"/>
      <c r="G17" s="47" t="s">
        <v>176</v>
      </c>
    </row>
    <row r="18" spans="1:7" ht="12.75">
      <c r="A18" s="47">
        <v>3639</v>
      </c>
      <c r="B18" s="47">
        <v>2324</v>
      </c>
      <c r="C18" s="47"/>
      <c r="D18" s="47"/>
      <c r="E18" s="51">
        <v>550</v>
      </c>
      <c r="F18" s="51"/>
      <c r="G18" s="47" t="s">
        <v>177</v>
      </c>
    </row>
    <row r="19" spans="1:7" ht="12.75">
      <c r="A19" s="47">
        <v>3639</v>
      </c>
      <c r="B19" s="47">
        <v>3111</v>
      </c>
      <c r="C19" s="47"/>
      <c r="D19" s="47"/>
      <c r="E19" s="51">
        <v>12700</v>
      </c>
      <c r="F19" s="51"/>
      <c r="G19" s="47" t="s">
        <v>178</v>
      </c>
    </row>
    <row r="20" spans="1:7" ht="12.75">
      <c r="A20" s="47">
        <v>3722</v>
      </c>
      <c r="B20" s="47">
        <v>2112</v>
      </c>
      <c r="C20" s="47"/>
      <c r="D20" s="47"/>
      <c r="E20" s="51">
        <v>1500</v>
      </c>
      <c r="F20" s="51"/>
      <c r="G20" s="47" t="s">
        <v>179</v>
      </c>
    </row>
    <row r="21" spans="1:7" ht="12.75">
      <c r="A21" s="47">
        <v>3723</v>
      </c>
      <c r="B21" s="47">
        <v>2111</v>
      </c>
      <c r="C21" s="47"/>
      <c r="D21" s="47"/>
      <c r="E21" s="51">
        <v>5700</v>
      </c>
      <c r="F21" s="51"/>
      <c r="G21" s="47" t="s">
        <v>180</v>
      </c>
    </row>
    <row r="22" spans="1:7" ht="12.75">
      <c r="A22" s="47">
        <v>6171</v>
      </c>
      <c r="B22" s="47">
        <v>2324</v>
      </c>
      <c r="C22" s="47"/>
      <c r="D22" s="47"/>
      <c r="E22" s="51">
        <v>14500</v>
      </c>
      <c r="F22" s="51"/>
      <c r="G22" s="47" t="s">
        <v>181</v>
      </c>
    </row>
    <row r="23" spans="1:7" ht="12.75">
      <c r="A23" s="47">
        <v>6310</v>
      </c>
      <c r="B23" s="47">
        <v>2141</v>
      </c>
      <c r="C23" s="47"/>
      <c r="D23" s="47"/>
      <c r="E23" s="51">
        <v>200</v>
      </c>
      <c r="F23" s="51"/>
      <c r="G23" s="47" t="s">
        <v>182</v>
      </c>
    </row>
    <row r="24" spans="1:8" ht="12.75">
      <c r="A24" s="55"/>
      <c r="B24" s="55"/>
      <c r="C24" s="55"/>
      <c r="D24" s="55"/>
      <c r="E24" s="56">
        <f>SUM(E6:E23)</f>
        <v>633465</v>
      </c>
      <c r="F24" s="56"/>
      <c r="G24" s="55" t="s">
        <v>183</v>
      </c>
      <c r="H24" s="57"/>
    </row>
    <row r="25" spans="1:7" ht="12.75">
      <c r="A25" s="47">
        <v>2219</v>
      </c>
      <c r="B25" s="47">
        <v>5169</v>
      </c>
      <c r="C25" s="47"/>
      <c r="D25" s="47"/>
      <c r="E25" s="51"/>
      <c r="F25" s="51">
        <v>220000</v>
      </c>
      <c r="G25" s="52" t="s">
        <v>184</v>
      </c>
    </row>
    <row r="26" spans="1:7" ht="12.75">
      <c r="A26" s="47">
        <v>3639</v>
      </c>
      <c r="B26" s="47">
        <v>5169</v>
      </c>
      <c r="C26" s="47"/>
      <c r="D26" s="47"/>
      <c r="E26" s="51"/>
      <c r="F26" s="51">
        <v>-220000</v>
      </c>
      <c r="G26" s="52" t="s">
        <v>184</v>
      </c>
    </row>
    <row r="27" spans="1:7" ht="12.75">
      <c r="A27" s="47">
        <v>2219</v>
      </c>
      <c r="B27" s="47">
        <v>5169</v>
      </c>
      <c r="C27" s="47"/>
      <c r="D27" s="47"/>
      <c r="E27" s="51"/>
      <c r="F27" s="51">
        <v>30000</v>
      </c>
      <c r="G27" s="52" t="s">
        <v>185</v>
      </c>
    </row>
    <row r="28" spans="1:7" ht="12.75">
      <c r="A28" s="47">
        <v>2212</v>
      </c>
      <c r="B28" s="47">
        <v>5171</v>
      </c>
      <c r="C28" s="47"/>
      <c r="D28" s="47"/>
      <c r="E28" s="51"/>
      <c r="F28" s="51">
        <v>30000</v>
      </c>
      <c r="G28" s="52" t="s">
        <v>186</v>
      </c>
    </row>
    <row r="29" spans="1:7" ht="12.75">
      <c r="A29" s="47">
        <v>6171</v>
      </c>
      <c r="B29" s="47">
        <v>5171</v>
      </c>
      <c r="C29" s="47"/>
      <c r="D29" s="47"/>
      <c r="E29" s="51"/>
      <c r="F29" s="51">
        <v>45000</v>
      </c>
      <c r="G29" s="47" t="s">
        <v>187</v>
      </c>
    </row>
    <row r="30" spans="1:7" ht="12.75">
      <c r="A30" s="47">
        <v>6310</v>
      </c>
      <c r="B30" s="47">
        <v>5163</v>
      </c>
      <c r="C30" s="47"/>
      <c r="D30" s="47"/>
      <c r="E30" s="51"/>
      <c r="F30" s="51">
        <v>500</v>
      </c>
      <c r="G30" s="47" t="s">
        <v>188</v>
      </c>
    </row>
    <row r="31" spans="1:7" ht="12.75">
      <c r="A31" s="47">
        <v>6409</v>
      </c>
      <c r="B31" s="47">
        <v>5901</v>
      </c>
      <c r="C31" s="47"/>
      <c r="D31" s="47"/>
      <c r="E31" s="51"/>
      <c r="F31" s="51">
        <f>E24-F29-F30-F27-F28</f>
        <v>527965</v>
      </c>
      <c r="G31" s="47" t="s">
        <v>189</v>
      </c>
    </row>
    <row r="32" spans="1:7" ht="12.75">
      <c r="A32" s="55"/>
      <c r="B32" s="55"/>
      <c r="C32" s="55"/>
      <c r="D32" s="55"/>
      <c r="E32" s="56"/>
      <c r="F32" s="56">
        <f>F25+F26+F27+F29+F30+F31+F28</f>
        <v>633465</v>
      </c>
      <c r="G32" s="55" t="s">
        <v>190</v>
      </c>
    </row>
    <row r="33" spans="1:7" ht="12.75">
      <c r="A33" s="47"/>
      <c r="B33" s="47"/>
      <c r="C33" s="47"/>
      <c r="D33" s="47"/>
      <c r="E33" s="51"/>
      <c r="F33" s="51"/>
      <c r="G33" s="47"/>
    </row>
    <row r="34" spans="1:7" ht="12.75">
      <c r="A34" s="47"/>
      <c r="B34" s="47"/>
      <c r="C34" s="47"/>
      <c r="D34" s="47"/>
      <c r="E34" s="51"/>
      <c r="F34" s="51"/>
      <c r="G34" s="47"/>
    </row>
    <row r="35" spans="1:7" ht="12.75">
      <c r="A35" s="47"/>
      <c r="B35" s="47"/>
      <c r="C35" s="47"/>
      <c r="D35" s="47"/>
      <c r="E35" s="51"/>
      <c r="F35" s="51"/>
      <c r="G35" s="47"/>
    </row>
    <row r="36" spans="1:7" ht="12.75">
      <c r="A36" s="47"/>
      <c r="B36" s="47"/>
      <c r="C36" s="47"/>
      <c r="D36" s="47"/>
      <c r="E36" s="51"/>
      <c r="F36" s="51"/>
      <c r="G36" s="47"/>
    </row>
    <row r="37" spans="1:7" ht="12.75">
      <c r="A37" s="47"/>
      <c r="B37" s="47"/>
      <c r="C37" s="47"/>
      <c r="D37" s="47"/>
      <c r="E37" s="51"/>
      <c r="F37" s="51"/>
      <c r="G37" s="47"/>
    </row>
    <row r="38" spans="1:7" ht="12.75">
      <c r="A38" s="47"/>
      <c r="B38" s="47"/>
      <c r="C38" s="47"/>
      <c r="D38" s="47"/>
      <c r="E38" s="51"/>
      <c r="F38" s="51"/>
      <c r="G38" s="47"/>
    </row>
    <row r="39" spans="1:7" ht="12.75">
      <c r="A39" s="47"/>
      <c r="B39" s="47"/>
      <c r="C39" s="47"/>
      <c r="D39" s="47"/>
      <c r="E39" s="51"/>
      <c r="F39" s="51"/>
      <c r="G39" s="47"/>
    </row>
    <row r="40" spans="1:7" ht="12.75">
      <c r="A40" s="47"/>
      <c r="B40" s="47"/>
      <c r="C40" s="47"/>
      <c r="D40" s="47"/>
      <c r="E40" s="51"/>
      <c r="F40" s="51"/>
      <c r="G40" s="47"/>
    </row>
    <row r="41" spans="1:7" ht="12.75">
      <c r="A41" s="47"/>
      <c r="B41" s="47"/>
      <c r="C41" s="47"/>
      <c r="D41" s="47"/>
      <c r="E41" s="51"/>
      <c r="F41" s="51"/>
      <c r="G41" s="47"/>
    </row>
    <row r="42" spans="3:7" ht="12.75">
      <c r="C42" s="47"/>
      <c r="D42" s="47"/>
      <c r="E42" s="51"/>
      <c r="F42" s="51"/>
      <c r="G42" s="47"/>
    </row>
    <row r="43" spans="1:7" ht="12.75">
      <c r="A43" s="47"/>
      <c r="B43" s="47"/>
      <c r="C43" s="47"/>
      <c r="D43" s="47"/>
      <c r="E43" s="51"/>
      <c r="F43" s="51"/>
      <c r="G43" s="47"/>
    </row>
    <row r="44" spans="1:7" ht="12.75">
      <c r="A44" s="47"/>
      <c r="B44" s="47"/>
      <c r="C44" s="47"/>
      <c r="D44" s="47"/>
      <c r="E44" s="51"/>
      <c r="F44" s="51"/>
      <c r="G44" s="47"/>
    </row>
    <row r="45" spans="1:7" ht="12.75">
      <c r="A45" s="47"/>
      <c r="B45" s="47"/>
      <c r="C45" s="47"/>
      <c r="D45" s="47"/>
      <c r="E45" s="51"/>
      <c r="F45" s="51"/>
      <c r="G45" s="47"/>
    </row>
    <row r="46" spans="1:7" ht="12.75">
      <c r="A46" s="47"/>
      <c r="B46" s="47"/>
      <c r="C46" s="47"/>
      <c r="D46" s="47"/>
      <c r="E46" s="51"/>
      <c r="F46" s="51"/>
      <c r="G46" s="47"/>
    </row>
    <row r="48" ht="12.75">
      <c r="A48" s="46" t="s">
        <v>123</v>
      </c>
    </row>
    <row r="50" ht="12.75">
      <c r="A50" s="48" t="s">
        <v>124</v>
      </c>
    </row>
    <row r="51" ht="12.75">
      <c r="A51" s="49" t="s">
        <v>101</v>
      </c>
    </row>
    <row r="52" ht="12.75">
      <c r="A52" s="43"/>
    </row>
    <row r="53" ht="12.75">
      <c r="A53" s="49" t="s">
        <v>125</v>
      </c>
    </row>
    <row r="54" ht="12.75">
      <c r="A54" s="43" t="s">
        <v>191</v>
      </c>
    </row>
    <row r="55" spans="1:4" ht="12.75">
      <c r="A55" s="49" t="s">
        <v>126</v>
      </c>
      <c r="B55" s="50">
        <v>43440</v>
      </c>
      <c r="C55" s="50"/>
      <c r="D55" s="50"/>
    </row>
    <row r="56" ht="12.75">
      <c r="B56" t="s">
        <v>192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E26" sqref="E26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8.421875" style="0" customWidth="1"/>
    <col min="5" max="5" width="11.57421875" style="0" customWidth="1"/>
    <col min="6" max="6" width="27.57421875" style="0" customWidth="1"/>
    <col min="7" max="255" width="11.57421875" style="0" customWidth="1"/>
    <col min="256" max="16384" width="11.57421875" style="0" customWidth="1"/>
  </cols>
  <sheetData>
    <row r="1" ht="12.75">
      <c r="A1" s="46" t="s">
        <v>193</v>
      </c>
    </row>
    <row r="2" ht="12.75">
      <c r="A2" s="46"/>
    </row>
    <row r="3" spans="1:2" ht="12.75">
      <c r="A3" t="s">
        <v>104</v>
      </c>
      <c r="B3">
        <v>9</v>
      </c>
    </row>
    <row r="5" spans="1:6" ht="12.75">
      <c r="A5" s="46"/>
      <c r="B5" s="46"/>
      <c r="C5" s="46"/>
      <c r="D5" s="46" t="s">
        <v>108</v>
      </c>
      <c r="E5" s="46" t="s">
        <v>109</v>
      </c>
      <c r="F5" s="46"/>
    </row>
    <row r="6" spans="1:6" ht="12.75">
      <c r="A6" s="47">
        <v>6171</v>
      </c>
      <c r="B6" s="47">
        <v>5139</v>
      </c>
      <c r="C6" s="47"/>
      <c r="D6" s="47"/>
      <c r="E6" s="51">
        <v>5000</v>
      </c>
      <c r="F6" s="47" t="s">
        <v>194</v>
      </c>
    </row>
    <row r="7" spans="1:6" ht="12.75">
      <c r="A7" s="47">
        <v>6171</v>
      </c>
      <c r="B7" s="47">
        <v>5169</v>
      </c>
      <c r="C7" s="47"/>
      <c r="D7" s="47"/>
      <c r="E7" s="51">
        <v>27000</v>
      </c>
      <c r="F7" s="47" t="s">
        <v>195</v>
      </c>
    </row>
    <row r="8" spans="1:6" ht="12.75">
      <c r="A8" s="47">
        <v>6171</v>
      </c>
      <c r="B8" s="47">
        <v>5175</v>
      </c>
      <c r="C8" s="47"/>
      <c r="D8" s="47"/>
      <c r="E8" s="51">
        <v>4000</v>
      </c>
      <c r="F8" s="47" t="s">
        <v>196</v>
      </c>
    </row>
    <row r="9" spans="1:6" ht="12.75">
      <c r="A9" s="47">
        <v>6112</v>
      </c>
      <c r="B9" s="47">
        <v>5023</v>
      </c>
      <c r="C9" s="47"/>
      <c r="D9" s="47"/>
      <c r="E9" s="51">
        <v>20000</v>
      </c>
      <c r="F9" s="47" t="s">
        <v>197</v>
      </c>
    </row>
    <row r="10" spans="1:6" ht="12.75">
      <c r="A10" s="47">
        <v>6409</v>
      </c>
      <c r="B10" s="47">
        <v>5901</v>
      </c>
      <c r="C10" s="47"/>
      <c r="D10" s="47"/>
      <c r="E10" s="51">
        <v>-56000</v>
      </c>
      <c r="F10" s="47" t="s">
        <v>198</v>
      </c>
    </row>
    <row r="11" spans="1:6" ht="12.75">
      <c r="A11" s="47">
        <v>3631</v>
      </c>
      <c r="B11" s="47">
        <v>5139</v>
      </c>
      <c r="C11" s="47"/>
      <c r="D11" s="47"/>
      <c r="E11" s="47">
        <v>3100</v>
      </c>
      <c r="F11" s="47" t="s">
        <v>199</v>
      </c>
    </row>
    <row r="12" spans="1:6" ht="12.75">
      <c r="A12" s="47">
        <v>3631</v>
      </c>
      <c r="B12" s="47">
        <v>5169</v>
      </c>
      <c r="C12" s="47"/>
      <c r="D12" s="47"/>
      <c r="E12" s="47">
        <v>-3100</v>
      </c>
      <c r="F12" s="47" t="s">
        <v>199</v>
      </c>
    </row>
    <row r="13" spans="1:6" ht="12.75">
      <c r="A13" s="47">
        <v>3399</v>
      </c>
      <c r="B13" s="47">
        <v>5169</v>
      </c>
      <c r="C13" s="47"/>
      <c r="D13" s="47"/>
      <c r="E13" s="47">
        <v>4500</v>
      </c>
      <c r="F13" s="47" t="s">
        <v>200</v>
      </c>
    </row>
    <row r="14" spans="1:6" ht="12.75">
      <c r="A14" s="47">
        <v>3399</v>
      </c>
      <c r="B14" s="47">
        <v>5139</v>
      </c>
      <c r="C14" s="47"/>
      <c r="D14" s="47"/>
      <c r="E14" s="47">
        <v>-500</v>
      </c>
      <c r="F14" s="47" t="s">
        <v>200</v>
      </c>
    </row>
    <row r="15" spans="1:6" ht="12.75">
      <c r="A15" s="47">
        <v>3399</v>
      </c>
      <c r="B15" s="47">
        <v>5194</v>
      </c>
      <c r="C15" s="47"/>
      <c r="D15" s="47"/>
      <c r="E15" s="47">
        <v>-4000</v>
      </c>
      <c r="F15" s="47" t="s">
        <v>200</v>
      </c>
    </row>
    <row r="16" spans="1:6" ht="12.75">
      <c r="A16" s="47">
        <v>3722</v>
      </c>
      <c r="B16" s="47">
        <v>5139</v>
      </c>
      <c r="C16" s="47"/>
      <c r="D16" s="47"/>
      <c r="E16" s="47">
        <v>1800</v>
      </c>
      <c r="F16" s="47" t="s">
        <v>201</v>
      </c>
    </row>
    <row r="17" spans="1:6" ht="12.75">
      <c r="A17" s="47">
        <v>3722</v>
      </c>
      <c r="B17" s="47">
        <v>5169</v>
      </c>
      <c r="C17" s="47"/>
      <c r="D17" s="47"/>
      <c r="E17" s="47">
        <v>-1800</v>
      </c>
      <c r="F17" s="47" t="s">
        <v>201</v>
      </c>
    </row>
    <row r="18" spans="1:6" ht="12.75">
      <c r="A18" s="47"/>
      <c r="B18" s="47"/>
      <c r="C18" s="47"/>
      <c r="D18" s="47"/>
      <c r="E18" s="51"/>
      <c r="F18" s="47"/>
    </row>
    <row r="19" spans="1:6" ht="12.75">
      <c r="A19" s="47"/>
      <c r="B19" s="47">
        <v>1335</v>
      </c>
      <c r="C19" s="47"/>
      <c r="D19" s="51">
        <v>150</v>
      </c>
      <c r="E19" s="51"/>
      <c r="F19" s="47" t="s">
        <v>202</v>
      </c>
    </row>
    <row r="20" spans="1:6" ht="12.75">
      <c r="A20" s="47"/>
      <c r="B20" s="47">
        <v>1121</v>
      </c>
      <c r="C20" s="47"/>
      <c r="D20" s="51">
        <v>-150</v>
      </c>
      <c r="E20" s="51"/>
      <c r="F20" s="47" t="s">
        <v>203</v>
      </c>
    </row>
    <row r="21" spans="1:6" ht="12.75">
      <c r="A21" s="47">
        <v>2212</v>
      </c>
      <c r="B21" s="47">
        <v>2111</v>
      </c>
      <c r="C21" s="47"/>
      <c r="D21" s="47">
        <v>10000</v>
      </c>
      <c r="E21" s="51"/>
      <c r="F21" s="47" t="s">
        <v>204</v>
      </c>
    </row>
    <row r="22" spans="1:6" ht="12.75">
      <c r="A22" s="47">
        <v>3613</v>
      </c>
      <c r="B22" s="47">
        <v>2132</v>
      </c>
      <c r="C22" s="47"/>
      <c r="D22" s="47">
        <v>30000</v>
      </c>
      <c r="E22" s="51"/>
      <c r="F22" s="47" t="s">
        <v>205</v>
      </c>
    </row>
    <row r="23" spans="1:6" ht="12.75">
      <c r="A23" s="47">
        <v>3723</v>
      </c>
      <c r="B23" s="47">
        <v>2111</v>
      </c>
      <c r="C23" s="47"/>
      <c r="D23" s="47">
        <v>5000</v>
      </c>
      <c r="E23" s="51"/>
      <c r="F23" s="47" t="s">
        <v>206</v>
      </c>
    </row>
    <row r="24" spans="1:6" ht="12.75">
      <c r="A24" s="47">
        <v>3639</v>
      </c>
      <c r="B24" s="47">
        <v>2131</v>
      </c>
      <c r="C24" s="47"/>
      <c r="D24" s="47">
        <v>-45000</v>
      </c>
      <c r="E24" s="51"/>
      <c r="F24" s="47" t="s">
        <v>207</v>
      </c>
    </row>
    <row r="25" spans="1:6" ht="12.75">
      <c r="A25" s="47"/>
      <c r="B25" s="47"/>
      <c r="C25" s="47"/>
      <c r="D25" s="47"/>
      <c r="E25" s="51"/>
      <c r="F25" s="47"/>
    </row>
    <row r="26" spans="1:6" ht="12.75">
      <c r="A26" s="47"/>
      <c r="B26" s="47"/>
      <c r="C26" s="47"/>
      <c r="D26" s="47"/>
      <c r="E26" s="51"/>
      <c r="F26" s="47"/>
    </row>
    <row r="28" ht="12.75">
      <c r="A28" s="46" t="s">
        <v>123</v>
      </c>
    </row>
    <row r="30" ht="12.75">
      <c r="A30" s="48" t="s">
        <v>124</v>
      </c>
    </row>
    <row r="31" ht="12.75">
      <c r="A31" s="49" t="s">
        <v>101</v>
      </c>
    </row>
    <row r="32" ht="12.75">
      <c r="A32" s="43"/>
    </row>
    <row r="33" ht="12.75">
      <c r="A33" s="49" t="s">
        <v>125</v>
      </c>
    </row>
    <row r="34" ht="12.75">
      <c r="A34" s="43"/>
    </row>
    <row r="35" spans="1:4" ht="12.75">
      <c r="A35" s="49" t="s">
        <v>126</v>
      </c>
      <c r="B35" s="50">
        <v>43446</v>
      </c>
      <c r="C35" s="50"/>
      <c r="D35" s="5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4">
      <selection activeCell="A19" sqref="A19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40">
      <selection activeCell="A14" sqref="A14"/>
    </sheetView>
  </sheetViews>
  <sheetFormatPr defaultColWidth="9.140625" defaultRowHeight="12.75"/>
  <cols>
    <col min="1" max="1" width="14.28125" style="1" customWidth="1"/>
    <col min="2" max="3" width="10.140625" style="1" customWidth="1"/>
    <col min="4" max="4" width="57.421875" style="1" customWidth="1"/>
    <col min="5" max="5" width="13.7109375" style="1" customWidth="1"/>
    <col min="6" max="6" width="8.7109375" style="1" customWidth="1"/>
    <col min="7" max="7" width="49.28125" style="1" customWidth="1"/>
    <col min="8" max="16384" width="8.7109375" style="1" customWidth="1"/>
  </cols>
  <sheetData>
    <row r="1" spans="1:14" ht="12.75">
      <c r="A1" s="41" t="s">
        <v>62</v>
      </c>
      <c r="B1" s="2"/>
      <c r="C1" s="3"/>
      <c r="D1" s="4"/>
      <c r="E1" s="4"/>
      <c r="F1" s="3"/>
      <c r="G1" s="5"/>
      <c r="J1" s="5"/>
      <c r="K1" s="5"/>
      <c r="L1" s="5"/>
      <c r="M1" s="5"/>
      <c r="N1" s="5"/>
    </row>
    <row r="2" spans="1:14" ht="12.75">
      <c r="A2" s="2" t="s">
        <v>61</v>
      </c>
      <c r="B2" s="2"/>
      <c r="C2" s="3"/>
      <c r="D2" s="4"/>
      <c r="E2" s="4"/>
      <c r="F2" s="3"/>
      <c r="G2" s="5"/>
      <c r="J2" s="5"/>
      <c r="K2" s="5"/>
      <c r="L2" s="5"/>
      <c r="M2" s="5"/>
      <c r="N2" s="5"/>
    </row>
    <row r="3" spans="1:6" s="10" customFormat="1" ht="12.75">
      <c r="A3" s="12"/>
      <c r="B3" s="12"/>
      <c r="C3" s="13"/>
      <c r="D3" s="12"/>
      <c r="E3" s="14"/>
      <c r="F3" s="9"/>
    </row>
    <row r="4" spans="1:14" ht="12.75">
      <c r="A4" s="15" t="s">
        <v>5</v>
      </c>
      <c r="B4" s="15"/>
      <c r="C4" s="3"/>
      <c r="D4" s="4"/>
      <c r="L4" s="5"/>
      <c r="M4" s="5"/>
      <c r="N4" s="5"/>
    </row>
    <row r="5" spans="1:11" s="22" customFormat="1" ht="12.75">
      <c r="A5" s="17" t="s">
        <v>7</v>
      </c>
      <c r="B5" s="17"/>
      <c r="C5" s="18" t="s">
        <v>8</v>
      </c>
      <c r="D5" s="19" t="s">
        <v>9</v>
      </c>
      <c r="E5" s="1"/>
      <c r="F5" s="1"/>
      <c r="G5" s="1"/>
      <c r="I5" s="23"/>
      <c r="J5" s="23"/>
      <c r="K5" s="23"/>
    </row>
    <row r="6" spans="1:4" ht="12.75">
      <c r="A6" s="24">
        <v>600000</v>
      </c>
      <c r="B6" s="24"/>
      <c r="C6" s="25">
        <v>1111</v>
      </c>
      <c r="D6" s="26" t="s">
        <v>10</v>
      </c>
    </row>
    <row r="7" spans="1:4" ht="12.75">
      <c r="A7" s="24">
        <v>10000</v>
      </c>
      <c r="B7" s="24"/>
      <c r="C7" s="25">
        <v>1112</v>
      </c>
      <c r="D7" s="26" t="s">
        <v>12</v>
      </c>
    </row>
    <row r="8" spans="1:4" ht="12.75">
      <c r="A8" s="24">
        <v>60000</v>
      </c>
      <c r="B8" s="24"/>
      <c r="C8" s="25">
        <v>1113</v>
      </c>
      <c r="D8" s="26" t="s">
        <v>14</v>
      </c>
    </row>
    <row r="9" spans="1:4" ht="12.75">
      <c r="A9" s="24">
        <v>600000</v>
      </c>
      <c r="B9" s="24"/>
      <c r="C9" s="25">
        <v>1121</v>
      </c>
      <c r="D9" s="26" t="s">
        <v>16</v>
      </c>
    </row>
    <row r="10" spans="1:4" ht="12.75">
      <c r="A10" s="24">
        <v>1000000</v>
      </c>
      <c r="B10" s="24"/>
      <c r="C10" s="25">
        <v>1211</v>
      </c>
      <c r="D10" s="26" t="s">
        <v>18</v>
      </c>
    </row>
    <row r="11" spans="1:4" ht="12.75">
      <c r="A11" s="24">
        <v>108000</v>
      </c>
      <c r="B11" s="24"/>
      <c r="C11" s="25">
        <v>1340</v>
      </c>
      <c r="D11" s="26" t="s">
        <v>20</v>
      </c>
    </row>
    <row r="12" spans="1:4" ht="12.75">
      <c r="A12" s="24">
        <v>5000</v>
      </c>
      <c r="B12" s="24"/>
      <c r="C12" s="25">
        <v>1341</v>
      </c>
      <c r="D12" s="26" t="s">
        <v>22</v>
      </c>
    </row>
    <row r="13" spans="1:4" ht="12.75">
      <c r="A13" s="24">
        <v>9000</v>
      </c>
      <c r="B13" s="24"/>
      <c r="C13" s="25">
        <v>1381</v>
      </c>
      <c r="D13" s="26" t="s">
        <v>24</v>
      </c>
    </row>
    <row r="14" spans="1:4" ht="12.75">
      <c r="A14" s="24">
        <v>1000</v>
      </c>
      <c r="B14" s="24"/>
      <c r="C14" s="25">
        <v>1361</v>
      </c>
      <c r="D14" s="26" t="s">
        <v>26</v>
      </c>
    </row>
    <row r="15" spans="1:4" ht="12.75">
      <c r="A15" s="24">
        <v>500000</v>
      </c>
      <c r="B15" s="24"/>
      <c r="C15" s="25">
        <v>1511</v>
      </c>
      <c r="D15" s="26" t="s">
        <v>28</v>
      </c>
    </row>
    <row r="16" spans="1:4" ht="12.75">
      <c r="A16" s="45">
        <v>60900</v>
      </c>
      <c r="B16" s="31"/>
      <c r="C16" s="25">
        <v>4112</v>
      </c>
      <c r="D16" s="26" t="s">
        <v>30</v>
      </c>
    </row>
    <row r="17" spans="1:4" ht="12.75">
      <c r="A17" s="24">
        <v>130000</v>
      </c>
      <c r="B17" s="24">
        <v>1032</v>
      </c>
      <c r="C17" s="25">
        <v>2131</v>
      </c>
      <c r="D17" s="26" t="s">
        <v>32</v>
      </c>
    </row>
    <row r="18" spans="1:4" ht="12.75">
      <c r="A18" s="24">
        <v>5000</v>
      </c>
      <c r="B18" s="24">
        <v>2310</v>
      </c>
      <c r="C18" s="25">
        <v>2132</v>
      </c>
      <c r="D18" s="33" t="s">
        <v>63</v>
      </c>
    </row>
    <row r="19" spans="1:4" ht="12.75">
      <c r="A19" s="24">
        <v>5000</v>
      </c>
      <c r="B19" s="24">
        <v>2310</v>
      </c>
      <c r="C19" s="25">
        <v>2111</v>
      </c>
      <c r="D19" s="33" t="s">
        <v>64</v>
      </c>
    </row>
    <row r="20" spans="1:4" ht="12.75">
      <c r="A20" s="24">
        <v>1000</v>
      </c>
      <c r="B20" s="24">
        <v>2341</v>
      </c>
      <c r="C20" s="25">
        <v>2132</v>
      </c>
      <c r="D20" s="26" t="s">
        <v>36</v>
      </c>
    </row>
    <row r="21" spans="1:4" ht="12.75">
      <c r="A21" s="24">
        <f>2500*12</f>
        <v>30000</v>
      </c>
      <c r="B21" s="24">
        <v>3612</v>
      </c>
      <c r="C21" s="25">
        <v>2132</v>
      </c>
      <c r="D21" s="26" t="s">
        <v>38</v>
      </c>
    </row>
    <row r="22" spans="1:4" ht="12.75">
      <c r="A22" s="24">
        <v>20000</v>
      </c>
      <c r="B22" s="24">
        <v>3613</v>
      </c>
      <c r="C22" s="25">
        <v>2132</v>
      </c>
      <c r="D22" s="26" t="s">
        <v>40</v>
      </c>
    </row>
    <row r="23" spans="1:4" ht="12.75">
      <c r="A23" s="24">
        <v>87000</v>
      </c>
      <c r="B23" s="24">
        <v>3639</v>
      </c>
      <c r="C23" s="25">
        <v>2131</v>
      </c>
      <c r="D23" s="26" t="s">
        <v>42</v>
      </c>
    </row>
    <row r="24" spans="1:4" ht="12.75">
      <c r="A24" s="24">
        <v>500</v>
      </c>
      <c r="B24" s="24">
        <v>3722</v>
      </c>
      <c r="C24" s="25">
        <v>2112</v>
      </c>
      <c r="D24" s="26" t="s">
        <v>65</v>
      </c>
    </row>
    <row r="25" spans="1:4" ht="12.75">
      <c r="A25" s="24">
        <v>25000</v>
      </c>
      <c r="B25" s="24">
        <v>3725</v>
      </c>
      <c r="C25" s="25">
        <v>2324</v>
      </c>
      <c r="D25" s="26" t="s">
        <v>46</v>
      </c>
    </row>
    <row r="26" spans="1:4" ht="12.75">
      <c r="A26" s="24">
        <v>500</v>
      </c>
      <c r="B26" s="24">
        <v>6310</v>
      </c>
      <c r="C26" s="25">
        <v>2141</v>
      </c>
      <c r="D26" s="26" t="s">
        <v>48</v>
      </c>
    </row>
    <row r="27" spans="1:4" ht="12.75">
      <c r="A27" s="34">
        <v>1600000</v>
      </c>
      <c r="B27" s="34">
        <v>8115</v>
      </c>
      <c r="C27" s="35">
        <v>8115</v>
      </c>
      <c r="D27" s="35" t="s">
        <v>50</v>
      </c>
    </row>
    <row r="28" spans="1:4" ht="12.75">
      <c r="A28" s="36"/>
      <c r="B28" s="36"/>
      <c r="C28" s="37"/>
      <c r="D28" s="38"/>
    </row>
    <row r="29" spans="1:7" s="41" customFormat="1" ht="12.75">
      <c r="A29" s="40">
        <f>SUM(A6:A28)</f>
        <v>4857900</v>
      </c>
      <c r="B29" s="40"/>
      <c r="D29" s="41" t="s">
        <v>52</v>
      </c>
      <c r="E29" s="1"/>
      <c r="F29" s="1"/>
      <c r="G29" s="1"/>
    </row>
    <row r="31" spans="1:4" ht="12.75">
      <c r="A31" s="16" t="s">
        <v>6</v>
      </c>
      <c r="B31" s="16"/>
      <c r="C31" s="3"/>
      <c r="D31" s="5"/>
    </row>
    <row r="32" spans="1:4" ht="12.75">
      <c r="A32" s="20" t="s">
        <v>7</v>
      </c>
      <c r="B32" s="20"/>
      <c r="C32" s="18" t="s">
        <v>8</v>
      </c>
      <c r="D32" s="21" t="s">
        <v>9</v>
      </c>
    </row>
    <row r="33" spans="1:4" ht="12.75">
      <c r="A33" s="27">
        <v>9000</v>
      </c>
      <c r="B33" s="25">
        <v>1032</v>
      </c>
      <c r="C33" s="25">
        <v>5169</v>
      </c>
      <c r="D33" s="28" t="s">
        <v>11</v>
      </c>
    </row>
    <row r="34" spans="1:4" ht="12.75">
      <c r="A34" s="27">
        <v>1000</v>
      </c>
      <c r="B34" s="25">
        <v>1032</v>
      </c>
      <c r="C34" s="25">
        <v>5365</v>
      </c>
      <c r="D34" s="28" t="s">
        <v>11</v>
      </c>
    </row>
    <row r="35" spans="1:4" ht="12.75">
      <c r="A35" s="27">
        <v>10000</v>
      </c>
      <c r="B35" s="25">
        <v>2212</v>
      </c>
      <c r="C35" s="25">
        <v>5169</v>
      </c>
      <c r="D35" s="29" t="s">
        <v>66</v>
      </c>
    </row>
    <row r="36" spans="1:4" ht="12.75">
      <c r="A36" s="27">
        <v>340000</v>
      </c>
      <c r="B36" s="25">
        <v>2212</v>
      </c>
      <c r="C36" s="25">
        <v>5171</v>
      </c>
      <c r="D36" s="29" t="s">
        <v>13</v>
      </c>
    </row>
    <row r="37" spans="1:4" ht="12.75">
      <c r="A37" s="27">
        <v>10000</v>
      </c>
      <c r="B37" s="25">
        <v>2310</v>
      </c>
      <c r="C37" s="25">
        <v>5151</v>
      </c>
      <c r="D37" s="29" t="s">
        <v>67</v>
      </c>
    </row>
    <row r="38" spans="1:4" ht="12.75">
      <c r="A38" s="27">
        <v>350000</v>
      </c>
      <c r="B38" s="25">
        <v>2310</v>
      </c>
      <c r="C38" s="25">
        <v>5171</v>
      </c>
      <c r="D38" s="29" t="s">
        <v>15</v>
      </c>
    </row>
    <row r="39" spans="1:4" ht="12.75">
      <c r="A39" s="27">
        <v>8000</v>
      </c>
      <c r="B39" s="25">
        <v>3111</v>
      </c>
      <c r="C39" s="25">
        <v>5321</v>
      </c>
      <c r="D39" s="29" t="s">
        <v>17</v>
      </c>
    </row>
    <row r="40" spans="1:4" ht="12.75">
      <c r="A40" s="27">
        <v>4500</v>
      </c>
      <c r="B40" s="25">
        <v>3314</v>
      </c>
      <c r="C40" s="25">
        <v>5136</v>
      </c>
      <c r="D40" s="29" t="s">
        <v>68</v>
      </c>
    </row>
    <row r="41" spans="1:4" ht="12.75">
      <c r="A41" s="27">
        <v>500</v>
      </c>
      <c r="B41" s="25">
        <v>3314</v>
      </c>
      <c r="C41" s="25">
        <v>5339</v>
      </c>
      <c r="D41" s="29" t="s">
        <v>69</v>
      </c>
    </row>
    <row r="42" spans="1:4" ht="12.75">
      <c r="A42" s="27">
        <v>2500</v>
      </c>
      <c r="B42" s="25">
        <v>3341</v>
      </c>
      <c r="C42" s="25">
        <v>5041</v>
      </c>
      <c r="D42" s="29" t="s">
        <v>70</v>
      </c>
    </row>
    <row r="43" spans="1:4" ht="12.75">
      <c r="A43" s="27">
        <v>2500</v>
      </c>
      <c r="B43" s="25">
        <v>3341</v>
      </c>
      <c r="C43" s="25">
        <v>5169</v>
      </c>
      <c r="D43" s="29" t="s">
        <v>71</v>
      </c>
    </row>
    <row r="44" spans="1:4" ht="12.75">
      <c r="A44" s="27">
        <v>5000</v>
      </c>
      <c r="B44" s="25">
        <v>3399</v>
      </c>
      <c r="C44" s="25">
        <v>5229</v>
      </c>
      <c r="D44" s="29" t="s">
        <v>72</v>
      </c>
    </row>
    <row r="45" spans="1:4" ht="12.75">
      <c r="A45" s="27">
        <v>15000</v>
      </c>
      <c r="B45" s="25">
        <v>3399</v>
      </c>
      <c r="C45" s="25">
        <v>5194</v>
      </c>
      <c r="D45" s="29" t="s">
        <v>73</v>
      </c>
    </row>
    <row r="46" spans="1:4" ht="12.75">
      <c r="A46" s="27">
        <v>10000</v>
      </c>
      <c r="B46" s="25">
        <v>3399</v>
      </c>
      <c r="C46" s="25">
        <v>5175</v>
      </c>
      <c r="D46" s="29" t="s">
        <v>74</v>
      </c>
    </row>
    <row r="47" spans="1:4" ht="12.75">
      <c r="A47" s="27">
        <v>5000</v>
      </c>
      <c r="B47" s="25">
        <v>3419</v>
      </c>
      <c r="C47" s="25">
        <v>5229</v>
      </c>
      <c r="D47" s="29" t="s">
        <v>75</v>
      </c>
    </row>
    <row r="48" spans="1:4" ht="12.75">
      <c r="A48" s="30">
        <v>5000</v>
      </c>
      <c r="B48" s="25">
        <v>3612</v>
      </c>
      <c r="C48" s="25">
        <v>5139</v>
      </c>
      <c r="D48" s="29" t="s">
        <v>27</v>
      </c>
    </row>
    <row r="49" spans="1:4" ht="12.75">
      <c r="A49" s="30">
        <v>1950000</v>
      </c>
      <c r="B49" s="25">
        <v>3631</v>
      </c>
      <c r="C49" s="25">
        <v>5171</v>
      </c>
      <c r="D49" s="29" t="s">
        <v>29</v>
      </c>
    </row>
    <row r="50" spans="1:4" ht="12.75">
      <c r="A50" s="30">
        <v>50000</v>
      </c>
      <c r="B50" s="25">
        <v>3631</v>
      </c>
      <c r="C50" s="25">
        <v>5154</v>
      </c>
      <c r="D50" s="29" t="s">
        <v>76</v>
      </c>
    </row>
    <row r="51" spans="1:4" ht="12.75">
      <c r="A51" s="30">
        <v>544000</v>
      </c>
      <c r="B51" s="25">
        <v>3639</v>
      </c>
      <c r="C51" s="25">
        <v>5171</v>
      </c>
      <c r="D51" s="32" t="s">
        <v>31</v>
      </c>
    </row>
    <row r="52" spans="1:4" ht="12.75">
      <c r="A52" s="30">
        <v>50000</v>
      </c>
      <c r="B52" s="25">
        <v>3639</v>
      </c>
      <c r="C52" s="25">
        <v>5362</v>
      </c>
      <c r="D52" s="32" t="s">
        <v>77</v>
      </c>
    </row>
    <row r="53" spans="1:4" ht="12.75">
      <c r="A53" s="30">
        <v>5000</v>
      </c>
      <c r="B53" s="25">
        <v>3639</v>
      </c>
      <c r="C53" s="25">
        <v>6130</v>
      </c>
      <c r="D53" s="32" t="s">
        <v>78</v>
      </c>
    </row>
    <row r="54" spans="1:4" ht="12.75">
      <c r="A54" s="30">
        <v>1000</v>
      </c>
      <c r="B54" s="25">
        <v>3639</v>
      </c>
      <c r="C54" s="25">
        <v>5137</v>
      </c>
      <c r="D54" s="32" t="s">
        <v>79</v>
      </c>
    </row>
    <row r="55" spans="1:4" ht="12.75">
      <c r="A55" s="27">
        <v>1000</v>
      </c>
      <c r="B55" s="25">
        <v>3722</v>
      </c>
      <c r="C55" s="25">
        <v>5139</v>
      </c>
      <c r="D55" s="29" t="s">
        <v>80</v>
      </c>
    </row>
    <row r="56" spans="1:4" ht="12.75">
      <c r="A56" s="27">
        <v>129000</v>
      </c>
      <c r="B56" s="25">
        <v>3722</v>
      </c>
      <c r="C56" s="25">
        <v>5169</v>
      </c>
      <c r="D56" s="29" t="s">
        <v>33</v>
      </c>
    </row>
    <row r="57" spans="1:4" ht="12.75">
      <c r="A57" s="27">
        <v>85000</v>
      </c>
      <c r="B57" s="25">
        <v>3725</v>
      </c>
      <c r="C57" s="25">
        <v>5169</v>
      </c>
      <c r="D57" s="29" t="s">
        <v>35</v>
      </c>
    </row>
    <row r="58" spans="1:4" ht="12.75">
      <c r="A58" s="27">
        <v>2000</v>
      </c>
      <c r="B58" s="25">
        <v>3741</v>
      </c>
      <c r="C58" s="25">
        <v>5229</v>
      </c>
      <c r="D58" s="29" t="s">
        <v>37</v>
      </c>
    </row>
    <row r="59" spans="1:4" ht="12.75">
      <c r="A59" s="30">
        <v>10000</v>
      </c>
      <c r="B59" s="25">
        <v>3745</v>
      </c>
      <c r="C59" s="25">
        <v>5139</v>
      </c>
      <c r="D59" s="28" t="s">
        <v>81</v>
      </c>
    </row>
    <row r="60" spans="1:4" ht="12.75">
      <c r="A60" s="30">
        <v>30000</v>
      </c>
      <c r="B60" s="25">
        <v>3745</v>
      </c>
      <c r="C60" s="25">
        <v>5156</v>
      </c>
      <c r="D60" s="28" t="s">
        <v>82</v>
      </c>
    </row>
    <row r="61" spans="1:4" ht="12.75">
      <c r="A61" s="30">
        <v>10000</v>
      </c>
      <c r="B61" s="25">
        <v>3745</v>
      </c>
      <c r="C61" s="25">
        <v>5169</v>
      </c>
      <c r="D61" s="28" t="s">
        <v>83</v>
      </c>
    </row>
    <row r="62" spans="1:4" ht="12.75">
      <c r="A62" s="30">
        <v>10000</v>
      </c>
      <c r="B62" s="25">
        <v>5512</v>
      </c>
      <c r="C62" s="25">
        <v>5169</v>
      </c>
      <c r="D62" s="28" t="s">
        <v>84</v>
      </c>
    </row>
    <row r="63" spans="1:4" ht="12.75">
      <c r="A63" s="30">
        <v>380000</v>
      </c>
      <c r="B63" s="25">
        <v>6112</v>
      </c>
      <c r="C63" s="25">
        <v>5023</v>
      </c>
      <c r="D63" s="28" t="s">
        <v>43</v>
      </c>
    </row>
    <row r="64" spans="1:4" ht="12.75">
      <c r="A64" s="30">
        <v>2000</v>
      </c>
      <c r="B64" s="25">
        <v>6171</v>
      </c>
      <c r="C64" s="25">
        <v>5019</v>
      </c>
      <c r="D64" s="28" t="s">
        <v>85</v>
      </c>
    </row>
    <row r="65" spans="1:4" ht="12.75">
      <c r="A65" s="30">
        <v>255000</v>
      </c>
      <c r="B65" s="25">
        <v>6171</v>
      </c>
      <c r="C65" s="25">
        <v>5021</v>
      </c>
      <c r="D65" s="28" t="s">
        <v>86</v>
      </c>
    </row>
    <row r="66" spans="1:4" ht="12.75">
      <c r="A66" s="30">
        <v>40000</v>
      </c>
      <c r="B66" s="25">
        <v>6171</v>
      </c>
      <c r="C66" s="25">
        <v>5032</v>
      </c>
      <c r="D66" s="28" t="s">
        <v>87</v>
      </c>
    </row>
    <row r="67" spans="1:4" ht="12.75">
      <c r="A67" s="30">
        <v>1000</v>
      </c>
      <c r="B67" s="25">
        <v>6171</v>
      </c>
      <c r="C67" s="25">
        <v>5039</v>
      </c>
      <c r="D67" s="28" t="s">
        <v>88</v>
      </c>
    </row>
    <row r="68" spans="1:4" ht="12.75">
      <c r="A68" s="30">
        <v>2000</v>
      </c>
      <c r="B68" s="25">
        <v>6171</v>
      </c>
      <c r="C68" s="25">
        <v>5136</v>
      </c>
      <c r="D68" s="28" t="s">
        <v>89</v>
      </c>
    </row>
    <row r="69" spans="1:4" ht="12.75">
      <c r="A69" s="30">
        <v>40000</v>
      </c>
      <c r="B69" s="25">
        <v>6171</v>
      </c>
      <c r="C69" s="25">
        <v>5139</v>
      </c>
      <c r="D69" s="28" t="s">
        <v>90</v>
      </c>
    </row>
    <row r="70" spans="1:4" ht="12.75">
      <c r="A70" s="30">
        <v>120000</v>
      </c>
      <c r="B70" s="25">
        <v>6171</v>
      </c>
      <c r="C70" s="25">
        <v>5153</v>
      </c>
      <c r="D70" s="28" t="s">
        <v>91</v>
      </c>
    </row>
    <row r="71" spans="1:4" ht="12.75">
      <c r="A71" s="30">
        <v>90000</v>
      </c>
      <c r="B71" s="25">
        <v>6171</v>
      </c>
      <c r="C71" s="25">
        <v>5154</v>
      </c>
      <c r="D71" s="28" t="s">
        <v>92</v>
      </c>
    </row>
    <row r="72" spans="1:4" ht="12.75">
      <c r="A72" s="30">
        <v>3000</v>
      </c>
      <c r="B72" s="25">
        <v>6171</v>
      </c>
      <c r="C72" s="25">
        <v>5161</v>
      </c>
      <c r="D72" s="28" t="s">
        <v>93</v>
      </c>
    </row>
    <row r="73" spans="1:4" ht="12.75">
      <c r="A73" s="30">
        <v>5000</v>
      </c>
      <c r="B73" s="25">
        <v>6171</v>
      </c>
      <c r="C73" s="25">
        <v>5163</v>
      </c>
      <c r="D73" s="28" t="s">
        <v>47</v>
      </c>
    </row>
    <row r="74" spans="1:4" ht="12.75">
      <c r="A74" s="30">
        <v>10000</v>
      </c>
      <c r="B74" s="25">
        <v>6171</v>
      </c>
      <c r="C74" s="25">
        <v>5166</v>
      </c>
      <c r="D74" s="28" t="s">
        <v>94</v>
      </c>
    </row>
    <row r="75" spans="1:4" ht="12.75">
      <c r="A75" s="30">
        <v>10000</v>
      </c>
      <c r="B75" s="25">
        <v>6171</v>
      </c>
      <c r="C75" s="25">
        <v>5167</v>
      </c>
      <c r="D75" s="28" t="s">
        <v>95</v>
      </c>
    </row>
    <row r="76" spans="1:4" ht="12.75">
      <c r="A76" s="30">
        <v>52000</v>
      </c>
      <c r="B76" s="25">
        <v>6171</v>
      </c>
      <c r="C76" s="25">
        <v>5168</v>
      </c>
      <c r="D76" s="28" t="s">
        <v>96</v>
      </c>
    </row>
    <row r="77" spans="1:4" ht="12.75">
      <c r="A77" s="30">
        <v>40000</v>
      </c>
      <c r="B77" s="25">
        <v>6171</v>
      </c>
      <c r="C77" s="25">
        <v>5169</v>
      </c>
      <c r="D77" s="28" t="s">
        <v>97</v>
      </c>
    </row>
    <row r="78" spans="1:4" ht="12.75">
      <c r="A78" s="30">
        <v>20000</v>
      </c>
      <c r="B78" s="25">
        <v>6171</v>
      </c>
      <c r="C78" s="25">
        <v>5171</v>
      </c>
      <c r="D78" s="28" t="s">
        <v>98</v>
      </c>
    </row>
    <row r="79" spans="1:4" ht="12.75">
      <c r="A79" s="30">
        <v>10000</v>
      </c>
      <c r="B79" s="25">
        <v>6171</v>
      </c>
      <c r="C79" s="25">
        <v>5175</v>
      </c>
      <c r="D79" s="28" t="s">
        <v>99</v>
      </c>
    </row>
    <row r="80" spans="1:4" ht="12.75">
      <c r="A80" s="30">
        <v>5000</v>
      </c>
      <c r="B80" s="25">
        <v>6310</v>
      </c>
      <c r="C80" s="25">
        <v>5163</v>
      </c>
      <c r="D80" s="28" t="s">
        <v>47</v>
      </c>
    </row>
    <row r="81" spans="1:4" ht="12.75">
      <c r="A81" s="30">
        <v>30000</v>
      </c>
      <c r="B81" s="25">
        <v>6320</v>
      </c>
      <c r="C81" s="25">
        <v>5163</v>
      </c>
      <c r="D81" s="28" t="s">
        <v>49</v>
      </c>
    </row>
    <row r="82" spans="1:4" ht="12.75">
      <c r="A82" s="30">
        <v>87900</v>
      </c>
      <c r="B82" s="25">
        <v>6409</v>
      </c>
      <c r="C82" s="25">
        <v>5901</v>
      </c>
      <c r="D82" s="28" t="s">
        <v>51</v>
      </c>
    </row>
    <row r="83" spans="1:4" ht="12.75">
      <c r="A83" s="38"/>
      <c r="B83" s="38"/>
      <c r="C83" s="38"/>
      <c r="D83" s="39"/>
    </row>
    <row r="84" spans="1:4" ht="12.75">
      <c r="A84" s="40">
        <f>SUM(A33:A83)</f>
        <v>4857900</v>
      </c>
      <c r="B84" s="40"/>
      <c r="C84" s="41"/>
      <c r="D84" s="42" t="s">
        <v>53</v>
      </c>
    </row>
    <row r="87" ht="12.75">
      <c r="A87" s="1" t="s">
        <v>100</v>
      </c>
    </row>
    <row r="88" ht="12.75">
      <c r="A88" s="1" t="s">
        <v>101</v>
      </c>
    </row>
    <row r="90" ht="12.75">
      <c r="A90" s="1" t="s">
        <v>102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3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H27" sqref="H27"/>
    </sheetView>
  </sheetViews>
  <sheetFormatPr defaultColWidth="12.57421875" defaultRowHeight="12.75"/>
  <cols>
    <col min="1" max="4" width="11.57421875" style="0" customWidth="1"/>
    <col min="5" max="5" width="13.7109375" style="0" customWidth="1"/>
    <col min="6" max="6" width="24.421875" style="0" customWidth="1"/>
    <col min="7" max="7" width="11.57421875" style="0" customWidth="1"/>
    <col min="8" max="8" width="23.140625" style="0" customWidth="1"/>
    <col min="9" max="16384" width="11.57421875" style="0" customWidth="1"/>
  </cols>
  <sheetData>
    <row r="1" ht="12.75">
      <c r="A1" s="46" t="s">
        <v>103</v>
      </c>
    </row>
    <row r="2" spans="1:2" ht="12.75">
      <c r="A2" t="s">
        <v>104</v>
      </c>
      <c r="B2">
        <v>2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4111</v>
      </c>
      <c r="C5" s="47">
        <v>98008</v>
      </c>
      <c r="D5" s="47">
        <v>22946</v>
      </c>
      <c r="E5" s="47"/>
      <c r="F5" s="47" t="s">
        <v>111</v>
      </c>
    </row>
    <row r="6" spans="1:6" ht="12.75">
      <c r="A6" s="47">
        <v>3639</v>
      </c>
      <c r="B6" s="47">
        <v>2119</v>
      </c>
      <c r="C6" s="47"/>
      <c r="D6" s="47">
        <v>1000</v>
      </c>
      <c r="E6" s="47"/>
      <c r="F6" s="47" t="s">
        <v>112</v>
      </c>
    </row>
    <row r="7" spans="1:6" ht="12.75">
      <c r="A7" s="47">
        <v>3639</v>
      </c>
      <c r="B7" s="47">
        <v>2131</v>
      </c>
      <c r="C7" s="47"/>
      <c r="D7" s="47">
        <v>-1000</v>
      </c>
      <c r="E7" s="47"/>
      <c r="F7" s="47" t="s">
        <v>113</v>
      </c>
    </row>
    <row r="8" spans="1:6" ht="12.75">
      <c r="A8" s="47"/>
      <c r="B8" s="47"/>
      <c r="C8" s="47"/>
      <c r="D8" s="47"/>
      <c r="E8" s="47"/>
      <c r="F8" s="47"/>
    </row>
    <row r="9" spans="1:6" ht="12.75">
      <c r="A9" s="47">
        <v>3639</v>
      </c>
      <c r="B9" s="47">
        <v>5169</v>
      </c>
      <c r="C9" s="47"/>
      <c r="D9" s="47"/>
      <c r="E9" s="47">
        <v>20000</v>
      </c>
      <c r="F9" s="47" t="s">
        <v>114</v>
      </c>
    </row>
    <row r="10" spans="1:6" ht="12.75">
      <c r="A10" s="47">
        <v>3639</v>
      </c>
      <c r="B10" s="47">
        <v>5171</v>
      </c>
      <c r="C10" s="47"/>
      <c r="D10" s="47"/>
      <c r="E10" s="47">
        <v>-20000</v>
      </c>
      <c r="F10" s="47" t="s">
        <v>113</v>
      </c>
    </row>
    <row r="11" spans="1:6" ht="12.75">
      <c r="A11" s="47">
        <v>2310</v>
      </c>
      <c r="B11" s="47">
        <v>5169</v>
      </c>
      <c r="C11" s="47"/>
      <c r="D11" s="47"/>
      <c r="E11" s="47">
        <v>3100</v>
      </c>
      <c r="F11" s="47" t="s">
        <v>115</v>
      </c>
    </row>
    <row r="12" spans="1:6" ht="12.75">
      <c r="A12" s="47">
        <v>2310</v>
      </c>
      <c r="B12" s="47">
        <v>5171</v>
      </c>
      <c r="C12" s="47"/>
      <c r="D12" s="47"/>
      <c r="E12" s="47">
        <v>-3100</v>
      </c>
      <c r="F12" s="47" t="s">
        <v>113</v>
      </c>
    </row>
    <row r="13" spans="1:6" ht="12.75">
      <c r="A13" s="47">
        <v>3639</v>
      </c>
      <c r="B13" s="47">
        <v>5329</v>
      </c>
      <c r="C13" s="47"/>
      <c r="D13" s="47"/>
      <c r="E13" s="47">
        <v>6600</v>
      </c>
      <c r="F13" s="47" t="s">
        <v>116</v>
      </c>
    </row>
    <row r="14" spans="1:6" ht="12.75">
      <c r="A14" s="47">
        <v>3639</v>
      </c>
      <c r="B14" s="47">
        <v>5171</v>
      </c>
      <c r="C14" s="47"/>
      <c r="D14" s="47"/>
      <c r="E14" s="47">
        <v>-6600</v>
      </c>
      <c r="F14" s="47" t="s">
        <v>113</v>
      </c>
    </row>
    <row r="15" spans="1:6" ht="12.75">
      <c r="A15" s="47">
        <v>3745</v>
      </c>
      <c r="B15" s="47">
        <v>5169</v>
      </c>
      <c r="C15" s="47"/>
      <c r="D15" s="47"/>
      <c r="E15" s="47">
        <v>50000</v>
      </c>
      <c r="F15" s="47" t="s">
        <v>117</v>
      </c>
    </row>
    <row r="16" spans="1:6" ht="12.75">
      <c r="A16" s="47">
        <v>6409</v>
      </c>
      <c r="B16" s="47">
        <v>5901</v>
      </c>
      <c r="C16" s="47"/>
      <c r="D16" s="47"/>
      <c r="E16" s="47">
        <v>-50000</v>
      </c>
      <c r="F16" s="47" t="s">
        <v>118</v>
      </c>
    </row>
    <row r="17" spans="1:6" ht="12.75">
      <c r="A17" s="47">
        <v>6118</v>
      </c>
      <c r="B17" s="47">
        <v>5901</v>
      </c>
      <c r="C17" s="47"/>
      <c r="D17" s="47"/>
      <c r="E17" s="47">
        <v>22946</v>
      </c>
      <c r="F17" s="47" t="s">
        <v>119</v>
      </c>
    </row>
    <row r="18" spans="1:6" ht="12.75">
      <c r="A18" s="47">
        <v>3722</v>
      </c>
      <c r="B18" s="47">
        <v>5909</v>
      </c>
      <c r="C18" s="47"/>
      <c r="D18" s="47"/>
      <c r="E18" s="47">
        <v>5300</v>
      </c>
      <c r="F18" s="47" t="s">
        <v>120</v>
      </c>
    </row>
    <row r="19" spans="1:6" ht="12.75">
      <c r="A19" s="47">
        <v>3722</v>
      </c>
      <c r="B19" s="47">
        <v>5169</v>
      </c>
      <c r="C19" s="47"/>
      <c r="D19" s="47"/>
      <c r="E19" s="47">
        <v>-5300</v>
      </c>
      <c r="F19" s="47" t="s">
        <v>113</v>
      </c>
    </row>
    <row r="20" spans="1:6" ht="12.75">
      <c r="A20">
        <v>6171</v>
      </c>
      <c r="B20">
        <v>5179</v>
      </c>
      <c r="C20" s="47"/>
      <c r="D20" s="47"/>
      <c r="E20" s="47">
        <v>2300</v>
      </c>
      <c r="F20" s="47" t="s">
        <v>121</v>
      </c>
    </row>
    <row r="21" spans="1:6" ht="12.75">
      <c r="A21" s="47">
        <v>6171</v>
      </c>
      <c r="B21" s="47">
        <v>5169</v>
      </c>
      <c r="C21" s="47"/>
      <c r="D21" s="47"/>
      <c r="E21" s="47">
        <v>-2300</v>
      </c>
      <c r="F21" s="47" t="s">
        <v>113</v>
      </c>
    </row>
    <row r="22" spans="1:6" ht="12.75">
      <c r="A22" s="47">
        <v>6402</v>
      </c>
      <c r="B22" s="47">
        <v>5366</v>
      </c>
      <c r="C22" s="47"/>
      <c r="D22" s="47"/>
      <c r="E22" s="47">
        <v>6651</v>
      </c>
      <c r="F22" s="47" t="s">
        <v>122</v>
      </c>
    </row>
    <row r="23" spans="1:6" ht="12.75">
      <c r="A23" s="47">
        <v>6409</v>
      </c>
      <c r="B23" s="47">
        <v>5901</v>
      </c>
      <c r="C23" s="47"/>
      <c r="D23" s="47"/>
      <c r="E23" s="47">
        <v>-6651</v>
      </c>
      <c r="F23" s="47" t="s">
        <v>113</v>
      </c>
    </row>
    <row r="24" spans="1:6" ht="12.75">
      <c r="A24" s="47"/>
      <c r="B24" s="47"/>
      <c r="C24" s="47"/>
      <c r="D24" s="47"/>
      <c r="E24" s="47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>
        <v>43103</v>
      </c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F10" sqref="F10"/>
    </sheetView>
  </sheetViews>
  <sheetFormatPr defaultColWidth="12.57421875" defaultRowHeight="12.75"/>
  <cols>
    <col min="1" max="5" width="11.57421875" style="0" customWidth="1"/>
    <col min="6" max="6" width="17.421875" style="0" customWidth="1"/>
    <col min="7" max="16384" width="11.57421875" style="0" customWidth="1"/>
  </cols>
  <sheetData>
    <row r="1" ht="12.75">
      <c r="A1" s="46" t="s">
        <v>127</v>
      </c>
    </row>
    <row r="2" spans="1:2" ht="12.75">
      <c r="A2" t="s">
        <v>104</v>
      </c>
      <c r="B2">
        <v>3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1122</v>
      </c>
      <c r="C5" s="47"/>
      <c r="D5" s="51">
        <v>136990</v>
      </c>
      <c r="E5" s="51"/>
      <c r="F5" s="47" t="s">
        <v>128</v>
      </c>
    </row>
    <row r="6" spans="1:6" ht="12.75">
      <c r="A6" s="47">
        <v>6399</v>
      </c>
      <c r="B6" s="47">
        <v>5365</v>
      </c>
      <c r="C6" s="47"/>
      <c r="D6" s="51"/>
      <c r="E6" s="51">
        <v>136990</v>
      </c>
      <c r="F6" s="47" t="s">
        <v>128</v>
      </c>
    </row>
    <row r="7" spans="1:6" ht="12.75">
      <c r="A7" s="47">
        <v>6118</v>
      </c>
      <c r="B7" s="47">
        <v>5021</v>
      </c>
      <c r="C7" s="47"/>
      <c r="D7" s="51"/>
      <c r="E7" s="51">
        <v>12906</v>
      </c>
      <c r="F7" s="47" t="s">
        <v>129</v>
      </c>
    </row>
    <row r="8" spans="1:6" ht="12.75">
      <c r="A8" s="47">
        <v>6118</v>
      </c>
      <c r="B8" s="47">
        <v>5139</v>
      </c>
      <c r="C8" s="47"/>
      <c r="D8" s="51"/>
      <c r="E8" s="51">
        <v>1585</v>
      </c>
      <c r="F8" s="47" t="s">
        <v>130</v>
      </c>
    </row>
    <row r="9" spans="1:6" ht="12.75">
      <c r="A9" s="47">
        <v>6118</v>
      </c>
      <c r="B9" s="47">
        <v>5173</v>
      </c>
      <c r="C9" s="47"/>
      <c r="D9" s="51"/>
      <c r="E9" s="51">
        <v>479</v>
      </c>
      <c r="F9" s="47" t="s">
        <v>131</v>
      </c>
    </row>
    <row r="10" spans="1:6" ht="12.75">
      <c r="A10" s="47">
        <v>6118</v>
      </c>
      <c r="B10" s="47">
        <v>5175</v>
      </c>
      <c r="C10" s="47"/>
      <c r="D10" s="51"/>
      <c r="E10" s="51">
        <v>1552</v>
      </c>
      <c r="F10" s="47" t="s">
        <v>132</v>
      </c>
    </row>
    <row r="11" spans="1:6" ht="12.75">
      <c r="A11" s="47">
        <v>6118</v>
      </c>
      <c r="B11" s="47">
        <v>5901</v>
      </c>
      <c r="C11" s="47"/>
      <c r="D11" s="51"/>
      <c r="E11" s="51">
        <v>-16522</v>
      </c>
      <c r="F11" s="47" t="s">
        <v>133</v>
      </c>
    </row>
    <row r="12" spans="1:6" ht="12.75">
      <c r="A12" s="47"/>
      <c r="B12" s="47"/>
      <c r="C12" s="47"/>
      <c r="D12" s="51"/>
      <c r="E12" s="51"/>
      <c r="F12" s="47"/>
    </row>
    <row r="13" spans="1:6" ht="12.75">
      <c r="A13" s="47"/>
      <c r="B13" s="47"/>
      <c r="C13" s="47"/>
      <c r="D13" s="51"/>
      <c r="E13" s="51"/>
      <c r="F13" s="47"/>
    </row>
    <row r="14" spans="1:6" ht="12.75">
      <c r="A14" s="47"/>
      <c r="B14" s="47"/>
      <c r="C14" s="47"/>
      <c r="D14" s="51"/>
      <c r="E14" s="51"/>
      <c r="F14" s="47"/>
    </row>
    <row r="15" spans="1:6" ht="12.75">
      <c r="A15" s="47"/>
      <c r="B15" s="47"/>
      <c r="C15" s="47"/>
      <c r="D15" s="51"/>
      <c r="E15" s="51"/>
      <c r="F15" s="47"/>
    </row>
    <row r="16" spans="1:6" ht="12.75">
      <c r="A16" s="47"/>
      <c r="B16" s="47"/>
      <c r="C16" s="47"/>
      <c r="D16" s="51"/>
      <c r="E16" s="51"/>
      <c r="F16" s="47"/>
    </row>
    <row r="17" spans="1:6" ht="12.75">
      <c r="A17" s="47"/>
      <c r="B17" s="47"/>
      <c r="C17" s="47"/>
      <c r="D17" s="51"/>
      <c r="E17" s="51"/>
      <c r="F17" s="47"/>
    </row>
    <row r="18" spans="1:6" ht="12.75">
      <c r="A18" s="47"/>
      <c r="B18" s="47"/>
      <c r="C18" s="47"/>
      <c r="D18" s="51"/>
      <c r="E18" s="51"/>
      <c r="F18" s="47"/>
    </row>
    <row r="19" spans="1:6" ht="12.75">
      <c r="A19" s="47"/>
      <c r="B19" s="47"/>
      <c r="C19" s="47"/>
      <c r="D19" s="51"/>
      <c r="E19" s="51"/>
      <c r="F19" s="47"/>
    </row>
    <row r="20" spans="3:6" ht="12.75">
      <c r="C20" s="47"/>
      <c r="D20" s="51"/>
      <c r="E20" s="51"/>
      <c r="F20" s="47"/>
    </row>
    <row r="21" spans="1:6" ht="12.75">
      <c r="A21" s="47"/>
      <c r="B21" s="47"/>
      <c r="C21" s="47"/>
      <c r="D21" s="51"/>
      <c r="E21" s="51"/>
      <c r="F21" s="47"/>
    </row>
    <row r="22" spans="1:6" ht="12.75">
      <c r="A22" s="47"/>
      <c r="B22" s="47"/>
      <c r="C22" s="47"/>
      <c r="D22" s="51"/>
      <c r="E22" s="51"/>
      <c r="F22" s="47"/>
    </row>
    <row r="23" spans="1:6" ht="12.75">
      <c r="A23" s="47"/>
      <c r="B23" s="47"/>
      <c r="C23" s="47"/>
      <c r="D23" s="51"/>
      <c r="E23" s="51"/>
      <c r="F23" s="47"/>
    </row>
    <row r="24" spans="1:6" ht="12.75">
      <c r="A24" s="47"/>
      <c r="B24" s="47"/>
      <c r="C24" s="47"/>
      <c r="D24" s="51"/>
      <c r="E24" s="51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/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0" sqref="J20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134</v>
      </c>
    </row>
    <row r="2" ht="12.75">
      <c r="A2" s="46" t="s">
        <v>135</v>
      </c>
    </row>
    <row r="3" spans="1:2" ht="12.75">
      <c r="A3" t="s">
        <v>104</v>
      </c>
      <c r="B3">
        <v>4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4122</v>
      </c>
      <c r="C8" s="47"/>
      <c r="D8" s="47">
        <v>6</v>
      </c>
      <c r="E8" s="51">
        <v>170000</v>
      </c>
      <c r="F8" s="51"/>
      <c r="G8" s="47" t="s">
        <v>137</v>
      </c>
    </row>
    <row r="9" spans="1:7" ht="12.75">
      <c r="A9" s="47">
        <v>2212</v>
      </c>
      <c r="B9" s="47">
        <v>5171</v>
      </c>
      <c r="C9" s="47"/>
      <c r="D9" s="47">
        <v>6</v>
      </c>
      <c r="E9" s="51">
        <v>170000</v>
      </c>
      <c r="F9" s="51"/>
      <c r="G9" s="47" t="s">
        <v>138</v>
      </c>
    </row>
    <row r="10" spans="1:7" ht="12.75">
      <c r="A10" s="47">
        <v>1032</v>
      </c>
      <c r="B10" s="47">
        <v>5169</v>
      </c>
      <c r="C10" s="47"/>
      <c r="D10" s="47"/>
      <c r="E10" s="51"/>
      <c r="F10" s="51">
        <v>10000</v>
      </c>
      <c r="G10" s="47" t="s">
        <v>139</v>
      </c>
    </row>
    <row r="11" spans="1:7" ht="12.75">
      <c r="A11" s="47">
        <v>2212</v>
      </c>
      <c r="B11" s="47">
        <v>5171</v>
      </c>
      <c r="C11" s="47"/>
      <c r="D11" s="47"/>
      <c r="E11" s="51"/>
      <c r="F11" s="51">
        <v>-10000</v>
      </c>
      <c r="G11" s="47" t="s">
        <v>140</v>
      </c>
    </row>
    <row r="12" spans="1:7" ht="12.75">
      <c r="A12" s="47">
        <v>2321</v>
      </c>
      <c r="B12" s="47">
        <v>5169</v>
      </c>
      <c r="C12" s="47"/>
      <c r="D12" s="47"/>
      <c r="E12" s="51"/>
      <c r="F12" s="51">
        <v>37000</v>
      </c>
      <c r="G12" s="47" t="s">
        <v>141</v>
      </c>
    </row>
    <row r="13" spans="1:7" ht="12.75">
      <c r="A13" s="47">
        <v>2212</v>
      </c>
      <c r="B13" s="47">
        <v>5171</v>
      </c>
      <c r="C13" s="47"/>
      <c r="D13" s="47"/>
      <c r="E13" s="51"/>
      <c r="F13" s="51">
        <v>-37000</v>
      </c>
      <c r="G13" s="47" t="s">
        <v>142</v>
      </c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/>
    </row>
    <row r="36" spans="1:4" ht="12.75">
      <c r="A36" s="49" t="s">
        <v>126</v>
      </c>
      <c r="B36" s="50">
        <v>43235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16" sqref="G16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143</v>
      </c>
    </row>
    <row r="2" ht="12.75">
      <c r="A2" s="46" t="s">
        <v>135</v>
      </c>
    </row>
    <row r="3" spans="1:2" ht="12.75">
      <c r="A3" t="s">
        <v>104</v>
      </c>
      <c r="B3">
        <v>5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>
        <v>3631</v>
      </c>
      <c r="B8" s="47">
        <v>5171</v>
      </c>
      <c r="C8" s="47"/>
      <c r="D8" s="47"/>
      <c r="E8" s="51"/>
      <c r="F8" s="51">
        <v>-100000</v>
      </c>
      <c r="G8" s="47"/>
    </row>
    <row r="9" spans="1:7" ht="12.75">
      <c r="A9" s="47">
        <v>2310</v>
      </c>
      <c r="B9" s="47">
        <v>6121</v>
      </c>
      <c r="C9" s="47"/>
      <c r="D9" s="47"/>
      <c r="E9" s="51"/>
      <c r="F9" s="51">
        <v>100000</v>
      </c>
      <c r="G9" s="52" t="s">
        <v>144</v>
      </c>
    </row>
    <row r="10" spans="1:7" ht="12.75">
      <c r="A10" s="47">
        <v>2310</v>
      </c>
      <c r="B10" s="47">
        <v>5171</v>
      </c>
      <c r="C10" s="47"/>
      <c r="D10" s="47"/>
      <c r="E10" s="51"/>
      <c r="F10" s="51">
        <v>-346900</v>
      </c>
      <c r="G10" s="47"/>
    </row>
    <row r="11" spans="1:7" ht="12.75">
      <c r="A11" s="47">
        <v>2310</v>
      </c>
      <c r="B11" s="47">
        <v>6121</v>
      </c>
      <c r="C11" s="47"/>
      <c r="D11" s="47"/>
      <c r="E11" s="51"/>
      <c r="F11" s="51">
        <v>346900</v>
      </c>
      <c r="G11" s="52" t="s">
        <v>145</v>
      </c>
    </row>
    <row r="12" spans="1:7" ht="12.75">
      <c r="A12" s="47"/>
      <c r="B12" s="47"/>
      <c r="C12" s="47"/>
      <c r="D12" s="47"/>
      <c r="E12" s="51"/>
      <c r="F12" s="51"/>
      <c r="G12" s="47"/>
    </row>
    <row r="13" spans="1:7" ht="12.75">
      <c r="A13" s="47"/>
      <c r="B13" s="47"/>
      <c r="C13" s="47"/>
      <c r="D13" s="47"/>
      <c r="E13" s="51"/>
      <c r="F13" s="51"/>
      <c r="G13" s="47"/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 t="s">
        <v>146</v>
      </c>
    </row>
    <row r="36" spans="1:4" ht="12.75">
      <c r="A36" s="49" t="s">
        <v>126</v>
      </c>
      <c r="B36" s="50">
        <v>43259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" sqref="A2"/>
    </sheetView>
  </sheetViews>
  <sheetFormatPr defaultColWidth="12.57421875" defaultRowHeight="12.75"/>
  <cols>
    <col min="1" max="1" width="8.7109375" style="0" customWidth="1"/>
    <col min="2" max="2" width="11.57421875" style="0" customWidth="1"/>
    <col min="3" max="3" width="9.710937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147</v>
      </c>
    </row>
    <row r="2" ht="12.75">
      <c r="A2" s="46"/>
    </row>
    <row r="3" spans="1:2" ht="12.75">
      <c r="A3" t="s">
        <v>104</v>
      </c>
      <c r="B3">
        <v>6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4111</v>
      </c>
      <c r="C8" s="47">
        <v>98187</v>
      </c>
      <c r="D8" s="47"/>
      <c r="E8" s="51">
        <v>30000</v>
      </c>
      <c r="F8" s="51"/>
      <c r="G8" s="52" t="s">
        <v>148</v>
      </c>
    </row>
    <row r="9" spans="1:7" ht="12.75">
      <c r="A9" s="47">
        <v>6115</v>
      </c>
      <c r="B9" s="47">
        <v>5901</v>
      </c>
      <c r="C9" s="47">
        <v>98187</v>
      </c>
      <c r="D9" s="47"/>
      <c r="E9" s="51"/>
      <c r="F9" s="51">
        <v>30000</v>
      </c>
      <c r="G9" s="52" t="s">
        <v>148</v>
      </c>
    </row>
    <row r="10" spans="1:7" ht="12.75">
      <c r="A10" s="47"/>
      <c r="B10" s="47"/>
      <c r="C10" s="47"/>
      <c r="D10" s="47"/>
      <c r="E10" s="51"/>
      <c r="F10" s="51"/>
      <c r="G10" s="47"/>
    </row>
    <row r="11" spans="1:7" ht="12.75">
      <c r="A11" s="47"/>
      <c r="B11" s="47"/>
      <c r="C11" s="47"/>
      <c r="D11" s="47"/>
      <c r="E11" s="51"/>
      <c r="F11" s="51"/>
      <c r="G11" s="52"/>
    </row>
    <row r="12" spans="1:7" ht="12.75">
      <c r="A12" s="47"/>
      <c r="B12" s="47"/>
      <c r="C12" s="47"/>
      <c r="D12" s="47"/>
      <c r="E12" s="51"/>
      <c r="F12" s="51"/>
      <c r="G12" s="47"/>
    </row>
    <row r="13" spans="1:7" ht="12.75">
      <c r="A13" s="47"/>
      <c r="B13" s="47"/>
      <c r="C13" s="47"/>
      <c r="D13" s="47"/>
      <c r="E13" s="51"/>
      <c r="F13" s="51"/>
      <c r="G13" s="47"/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1:7" ht="12.75">
      <c r="A23" s="47"/>
      <c r="B23" s="47"/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/>
    </row>
    <row r="36" spans="1:4" ht="12.75">
      <c r="A36" s="49" t="s">
        <v>126</v>
      </c>
      <c r="B36" s="50">
        <v>43364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H21" sqref="H21"/>
    </sheetView>
  </sheetViews>
  <sheetFormatPr defaultColWidth="12.57421875" defaultRowHeight="12.75"/>
  <cols>
    <col min="1" max="2" width="11.57421875" style="0" customWidth="1"/>
    <col min="3" max="3" width="8.00390625" style="0" customWidth="1"/>
    <col min="4" max="4" width="3.57421875" style="0" customWidth="1"/>
    <col min="5" max="5" width="6.421875" style="0" customWidth="1"/>
    <col min="6" max="6" width="11.57421875" style="0" customWidth="1"/>
    <col min="7" max="7" width="40.421875" style="53" customWidth="1"/>
    <col min="8" max="16384" width="11.57421875" style="0" customWidth="1"/>
  </cols>
  <sheetData>
    <row r="1" ht="12.75">
      <c r="A1" s="46" t="s">
        <v>149</v>
      </c>
    </row>
    <row r="2" ht="12.75">
      <c r="A2" s="46"/>
    </row>
    <row r="3" spans="1:2" ht="12.75">
      <c r="A3" t="s">
        <v>104</v>
      </c>
      <c r="B3">
        <v>7</v>
      </c>
    </row>
    <row r="5" spans="1:7" ht="12.75">
      <c r="A5" s="46" t="s">
        <v>105</v>
      </c>
      <c r="B5" s="46" t="s">
        <v>106</v>
      </c>
      <c r="C5" s="46" t="s">
        <v>107</v>
      </c>
      <c r="D5" s="46" t="s">
        <v>136</v>
      </c>
      <c r="E5" s="46" t="s">
        <v>108</v>
      </c>
      <c r="F5" s="46" t="s">
        <v>109</v>
      </c>
      <c r="G5" s="54" t="s">
        <v>110</v>
      </c>
    </row>
    <row r="6" spans="1:7" ht="12.75">
      <c r="A6" s="47">
        <v>2212</v>
      </c>
      <c r="B6" s="47">
        <v>5169</v>
      </c>
      <c r="C6" s="47"/>
      <c r="D6" s="47"/>
      <c r="E6" s="51"/>
      <c r="F6" s="51">
        <v>25000</v>
      </c>
      <c r="G6" s="52" t="s">
        <v>150</v>
      </c>
    </row>
    <row r="7" spans="1:7" ht="12.75">
      <c r="A7" s="47">
        <v>2212</v>
      </c>
      <c r="B7" s="47">
        <v>5171</v>
      </c>
      <c r="C7" s="47"/>
      <c r="D7" s="47"/>
      <c r="E7" s="51"/>
      <c r="F7" s="51">
        <v>50000</v>
      </c>
      <c r="G7" s="52" t="s">
        <v>151</v>
      </c>
    </row>
    <row r="8" spans="1:7" ht="12.75">
      <c r="A8" s="47">
        <v>3639</v>
      </c>
      <c r="B8" s="47">
        <v>5171</v>
      </c>
      <c r="C8" s="47"/>
      <c r="D8" s="47"/>
      <c r="E8" s="51"/>
      <c r="F8" s="51">
        <v>-75000</v>
      </c>
      <c r="G8" s="52" t="s">
        <v>152</v>
      </c>
    </row>
    <row r="9" spans="1:7" ht="12.75">
      <c r="A9" s="47">
        <v>2310</v>
      </c>
      <c r="B9" s="47">
        <v>6121</v>
      </c>
      <c r="C9" s="47"/>
      <c r="D9" s="47"/>
      <c r="E9" s="51"/>
      <c r="F9" s="51">
        <v>-38000</v>
      </c>
      <c r="G9" s="52" t="s">
        <v>153</v>
      </c>
    </row>
    <row r="10" spans="1:7" ht="12.75">
      <c r="A10" s="47">
        <v>2310</v>
      </c>
      <c r="B10" s="47">
        <v>5171</v>
      </c>
      <c r="C10" s="47"/>
      <c r="D10" s="47"/>
      <c r="E10" s="51"/>
      <c r="F10" s="51">
        <v>38000</v>
      </c>
      <c r="G10" s="52" t="s">
        <v>153</v>
      </c>
    </row>
    <row r="11" spans="1:7" ht="12.75">
      <c r="A11" s="47">
        <v>3639</v>
      </c>
      <c r="B11" s="47">
        <v>5171</v>
      </c>
      <c r="C11" s="47"/>
      <c r="D11" s="47"/>
      <c r="E11" s="51"/>
      <c r="F11" s="51">
        <v>-56000</v>
      </c>
      <c r="G11" s="52" t="s">
        <v>152</v>
      </c>
    </row>
    <row r="12" spans="1:7" ht="12.75">
      <c r="A12" s="47">
        <v>2310</v>
      </c>
      <c r="B12" s="47">
        <v>5171</v>
      </c>
      <c r="C12" s="47"/>
      <c r="D12" s="47"/>
      <c r="E12" s="51"/>
      <c r="F12" s="51">
        <v>56000</v>
      </c>
      <c r="G12" s="52" t="s">
        <v>154</v>
      </c>
    </row>
    <row r="13" spans="1:7" ht="12.75">
      <c r="A13" s="47">
        <v>3399</v>
      </c>
      <c r="B13" s="47">
        <v>5139</v>
      </c>
      <c r="C13" s="47"/>
      <c r="D13" s="47"/>
      <c r="E13" s="51"/>
      <c r="F13" s="51">
        <v>5000</v>
      </c>
      <c r="G13" s="52" t="s">
        <v>155</v>
      </c>
    </row>
    <row r="14" spans="1:7" ht="12.75">
      <c r="A14" s="47">
        <v>3399</v>
      </c>
      <c r="B14" s="47">
        <v>5169</v>
      </c>
      <c r="C14" s="47"/>
      <c r="D14" s="47"/>
      <c r="E14" s="51"/>
      <c r="F14" s="51">
        <v>4000</v>
      </c>
      <c r="G14" s="52" t="s">
        <v>156</v>
      </c>
    </row>
    <row r="15" spans="1:7" ht="12.75">
      <c r="A15" s="47">
        <v>3639</v>
      </c>
      <c r="B15" s="47">
        <v>5171</v>
      </c>
      <c r="C15" s="47"/>
      <c r="D15" s="47"/>
      <c r="E15" s="51"/>
      <c r="F15" s="51">
        <v>-9000</v>
      </c>
      <c r="G15" s="52" t="s">
        <v>152</v>
      </c>
    </row>
    <row r="16" spans="1:7" ht="12.75">
      <c r="A16" s="47">
        <v>3631</v>
      </c>
      <c r="B16" s="47">
        <v>5169</v>
      </c>
      <c r="C16" s="47"/>
      <c r="D16" s="47"/>
      <c r="E16" s="51"/>
      <c r="F16" s="51">
        <v>30000</v>
      </c>
      <c r="G16" s="52" t="s">
        <v>157</v>
      </c>
    </row>
    <row r="17" spans="1:7" ht="12.75">
      <c r="A17" s="47">
        <v>3631</v>
      </c>
      <c r="B17" s="47">
        <v>5171</v>
      </c>
      <c r="C17" s="47"/>
      <c r="D17" s="47"/>
      <c r="E17" s="51"/>
      <c r="F17" s="51">
        <v>-30000</v>
      </c>
      <c r="G17" s="52" t="s">
        <v>157</v>
      </c>
    </row>
    <row r="18" spans="1:7" ht="12.75">
      <c r="A18" s="47">
        <v>3631</v>
      </c>
      <c r="B18" s="47">
        <v>5365</v>
      </c>
      <c r="C18" s="47"/>
      <c r="D18" s="47"/>
      <c r="E18" s="51"/>
      <c r="F18" s="51">
        <v>1000</v>
      </c>
      <c r="G18" s="52" t="s">
        <v>158</v>
      </c>
    </row>
    <row r="19" spans="1:7" ht="12.75">
      <c r="A19" s="47">
        <v>3631</v>
      </c>
      <c r="B19" s="47">
        <v>5171</v>
      </c>
      <c r="C19" s="47"/>
      <c r="D19" s="47"/>
      <c r="E19" s="51"/>
      <c r="F19" s="51">
        <v>-1000</v>
      </c>
      <c r="G19" s="52" t="s">
        <v>157</v>
      </c>
    </row>
    <row r="20" spans="1:7" ht="12.75">
      <c r="A20" s="47">
        <v>3639</v>
      </c>
      <c r="B20" s="47">
        <v>5171</v>
      </c>
      <c r="C20" s="47"/>
      <c r="D20" s="47"/>
      <c r="E20" s="51"/>
      <c r="F20" s="51">
        <v>-245000</v>
      </c>
      <c r="G20" s="52" t="s">
        <v>159</v>
      </c>
    </row>
    <row r="21" spans="1:7" ht="12.75">
      <c r="A21" s="47">
        <v>3639</v>
      </c>
      <c r="B21" s="47">
        <v>5169</v>
      </c>
      <c r="C21" s="47"/>
      <c r="D21" s="47"/>
      <c r="E21" s="51"/>
      <c r="F21" s="51">
        <v>245000</v>
      </c>
      <c r="G21" s="52" t="s">
        <v>160</v>
      </c>
    </row>
    <row r="22" spans="1:7" ht="12.75">
      <c r="A22" s="47">
        <v>3639</v>
      </c>
      <c r="B22" s="47">
        <v>5137</v>
      </c>
      <c r="C22" s="47"/>
      <c r="D22" s="47"/>
      <c r="E22" s="51"/>
      <c r="F22" s="51">
        <v>30000</v>
      </c>
      <c r="G22" s="52" t="s">
        <v>161</v>
      </c>
    </row>
    <row r="23" spans="1:7" ht="12.75">
      <c r="A23" s="47">
        <v>3639</v>
      </c>
      <c r="B23" s="47">
        <v>5171</v>
      </c>
      <c r="C23" s="47"/>
      <c r="D23" s="47"/>
      <c r="E23" s="51"/>
      <c r="F23" s="51">
        <v>-30000</v>
      </c>
      <c r="G23" s="52" t="s">
        <v>152</v>
      </c>
    </row>
    <row r="24" spans="1:7" ht="12.75">
      <c r="A24" s="47">
        <v>3639</v>
      </c>
      <c r="B24" s="47">
        <v>5171</v>
      </c>
      <c r="C24" s="47"/>
      <c r="D24" s="47"/>
      <c r="E24" s="51"/>
      <c r="F24" s="51">
        <v>-3500</v>
      </c>
      <c r="G24" s="52" t="s">
        <v>152</v>
      </c>
    </row>
    <row r="25" spans="1:7" ht="12.75">
      <c r="A25" s="47">
        <v>3639</v>
      </c>
      <c r="B25" s="47">
        <v>5329</v>
      </c>
      <c r="C25" s="47"/>
      <c r="D25" s="47"/>
      <c r="E25" s="51"/>
      <c r="F25" s="51">
        <v>3500</v>
      </c>
      <c r="G25" s="52" t="s">
        <v>162</v>
      </c>
    </row>
    <row r="26" spans="1:7" ht="12.75">
      <c r="A26" s="47">
        <v>5512</v>
      </c>
      <c r="B26" s="47">
        <v>5019</v>
      </c>
      <c r="C26" s="47"/>
      <c r="D26" s="47"/>
      <c r="E26" s="51"/>
      <c r="F26" s="51">
        <v>5500</v>
      </c>
      <c r="G26" s="52" t="s">
        <v>163</v>
      </c>
    </row>
    <row r="27" spans="1:7" ht="12.75">
      <c r="A27" s="47">
        <v>5512</v>
      </c>
      <c r="B27" s="47">
        <v>5039</v>
      </c>
      <c r="C27" s="47"/>
      <c r="D27" s="47"/>
      <c r="E27" s="51"/>
      <c r="F27" s="51">
        <v>550</v>
      </c>
      <c r="G27" s="52" t="s">
        <v>163</v>
      </c>
    </row>
    <row r="28" spans="1:7" ht="12.75">
      <c r="A28" s="47">
        <v>5512</v>
      </c>
      <c r="B28" s="47">
        <v>5139</v>
      </c>
      <c r="C28" s="47"/>
      <c r="D28" s="47"/>
      <c r="E28" s="51"/>
      <c r="F28" s="51">
        <v>200</v>
      </c>
      <c r="G28" s="52" t="s">
        <v>163</v>
      </c>
    </row>
    <row r="29" spans="1:7" ht="12.75">
      <c r="A29" s="47">
        <v>5512</v>
      </c>
      <c r="B29" s="47">
        <v>5169</v>
      </c>
      <c r="C29" s="47"/>
      <c r="D29" s="47"/>
      <c r="E29" s="51"/>
      <c r="F29" s="51">
        <v>-6250</v>
      </c>
      <c r="G29" s="52" t="s">
        <v>163</v>
      </c>
    </row>
    <row r="30" spans="1:7" ht="12.75">
      <c r="A30" s="47">
        <v>6115</v>
      </c>
      <c r="B30" s="47">
        <v>5019</v>
      </c>
      <c r="C30" s="47">
        <v>98187</v>
      </c>
      <c r="D30" s="47"/>
      <c r="E30" s="51"/>
      <c r="F30" s="51">
        <v>650</v>
      </c>
      <c r="G30" s="52" t="s">
        <v>164</v>
      </c>
    </row>
    <row r="31" spans="1:7" ht="12.75">
      <c r="A31" s="47">
        <v>6115</v>
      </c>
      <c r="B31" s="47">
        <v>5021</v>
      </c>
      <c r="C31" s="47">
        <v>98187</v>
      </c>
      <c r="D31" s="47"/>
      <c r="E31" s="51"/>
      <c r="F31" s="51">
        <v>14945</v>
      </c>
      <c r="G31" s="52" t="s">
        <v>164</v>
      </c>
    </row>
    <row r="32" spans="1:7" ht="12.75">
      <c r="A32" s="47">
        <v>6115</v>
      </c>
      <c r="B32" s="47">
        <v>5039</v>
      </c>
      <c r="C32" s="47">
        <v>98187</v>
      </c>
      <c r="D32" s="47"/>
      <c r="E32" s="51"/>
      <c r="F32" s="51">
        <v>222</v>
      </c>
      <c r="G32" s="52" t="s">
        <v>164</v>
      </c>
    </row>
    <row r="33" spans="1:7" ht="12.75">
      <c r="A33" s="47">
        <v>6115</v>
      </c>
      <c r="B33" s="47">
        <v>5139</v>
      </c>
      <c r="C33" s="47">
        <v>98187</v>
      </c>
      <c r="D33" s="47"/>
      <c r="E33" s="51"/>
      <c r="F33" s="51">
        <v>566</v>
      </c>
      <c r="G33" s="52" t="s">
        <v>164</v>
      </c>
    </row>
    <row r="34" spans="1:7" ht="12.75">
      <c r="A34" s="47">
        <v>6115</v>
      </c>
      <c r="B34" s="47">
        <v>5173</v>
      </c>
      <c r="C34" s="47">
        <v>98187</v>
      </c>
      <c r="D34" s="47"/>
      <c r="E34" s="51"/>
      <c r="F34" s="51">
        <v>456</v>
      </c>
      <c r="G34" s="52" t="s">
        <v>164</v>
      </c>
    </row>
    <row r="35" spans="1:7" ht="12.75">
      <c r="A35" s="47">
        <v>6115</v>
      </c>
      <c r="B35" s="47">
        <v>5175</v>
      </c>
      <c r="C35" s="47">
        <v>98187</v>
      </c>
      <c r="D35" s="47"/>
      <c r="E35" s="51"/>
      <c r="F35" s="51">
        <v>936</v>
      </c>
      <c r="G35" s="52" t="s">
        <v>164</v>
      </c>
    </row>
    <row r="36" spans="1:7" ht="12.75">
      <c r="A36" s="47">
        <v>6115</v>
      </c>
      <c r="B36" s="47">
        <v>5901</v>
      </c>
      <c r="C36" s="47">
        <v>98187</v>
      </c>
      <c r="D36" s="47"/>
      <c r="E36" s="51"/>
      <c r="F36" s="51">
        <v>-17775</v>
      </c>
      <c r="G36" s="52" t="s">
        <v>164</v>
      </c>
    </row>
    <row r="37" spans="1:7" ht="12.75">
      <c r="A37" s="47">
        <v>6171</v>
      </c>
      <c r="B37" s="47">
        <v>5321</v>
      </c>
      <c r="C37" s="47"/>
      <c r="D37" s="47"/>
      <c r="E37" s="51"/>
      <c r="F37" s="51">
        <v>2500</v>
      </c>
      <c r="G37" s="52" t="s">
        <v>165</v>
      </c>
    </row>
    <row r="38" spans="1:7" ht="12.75">
      <c r="A38" s="47">
        <v>6171</v>
      </c>
      <c r="B38" s="47">
        <v>5166</v>
      </c>
      <c r="C38" s="47"/>
      <c r="D38" s="47"/>
      <c r="E38" s="51"/>
      <c r="F38" s="51">
        <v>-2500</v>
      </c>
      <c r="G38" s="52" t="s">
        <v>165</v>
      </c>
    </row>
    <row r="39" spans="1:7" ht="12.75">
      <c r="A39" s="47"/>
      <c r="B39" s="47"/>
      <c r="C39" s="47"/>
      <c r="D39" s="47"/>
      <c r="E39" s="51"/>
      <c r="F39" s="51"/>
      <c r="G39" s="52"/>
    </row>
    <row r="40" spans="1:7" ht="12.75">
      <c r="A40" s="47"/>
      <c r="B40" s="47"/>
      <c r="C40" s="47"/>
      <c r="D40" s="47"/>
      <c r="E40" s="51"/>
      <c r="F40" s="51"/>
      <c r="G40" s="52"/>
    </row>
    <row r="42" ht="12.75">
      <c r="A42" s="46" t="s">
        <v>123</v>
      </c>
    </row>
    <row r="44" ht="12.75">
      <c r="A44" s="48" t="s">
        <v>124</v>
      </c>
    </row>
    <row r="45" ht="12.75">
      <c r="A45" s="49" t="s">
        <v>101</v>
      </c>
    </row>
    <row r="46" ht="12.75">
      <c r="A46" s="43"/>
    </row>
    <row r="47" ht="12.75">
      <c r="A47" s="49" t="s">
        <v>125</v>
      </c>
    </row>
    <row r="48" ht="12.75">
      <c r="A48" s="43"/>
    </row>
    <row r="49" spans="1:4" ht="12.75">
      <c r="A49" s="49" t="s">
        <v>126</v>
      </c>
      <c r="B49" s="50">
        <v>43412</v>
      </c>
      <c r="C49" s="50"/>
      <c r="D49" s="50"/>
    </row>
    <row r="50" ht="12.75">
      <c r="A50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2019-01-02T13:09:53Z</cp:lastPrinted>
  <dcterms:created xsi:type="dcterms:W3CDTF">2018-12-12T18:17:57Z</dcterms:created>
  <dcterms:modified xsi:type="dcterms:W3CDTF">2019-01-03T11:27:38Z</dcterms:modified>
  <cp:category/>
  <cp:version/>
  <cp:contentType/>
  <cp:contentStatus/>
  <cp:revision>13</cp:revision>
</cp:coreProperties>
</file>